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1"/>
  </bookViews>
  <sheets>
    <sheet name="Data" sheetId="1" r:id="rId1"/>
    <sheet name="Catalog" sheetId="2" r:id="rId2"/>
    <sheet name="Points" sheetId="3" r:id="rId3"/>
    <sheet name="Fees" sheetId="5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/>
  <c r="E50"/>
  <c r="D33"/>
  <c r="E32"/>
  <c r="C561" l="1"/>
  <c r="C559"/>
  <c r="C557"/>
  <c r="A555"/>
  <c r="C550"/>
  <c r="E550"/>
  <c r="F550"/>
  <c r="G550"/>
  <c r="C553"/>
  <c r="E553"/>
  <c r="F553"/>
  <c r="G553"/>
  <c r="G541"/>
  <c r="G544"/>
  <c r="G547"/>
  <c r="F541"/>
  <c r="F544"/>
  <c r="F547"/>
  <c r="E541"/>
  <c r="E544"/>
  <c r="E547"/>
  <c r="C541"/>
  <c r="C544"/>
  <c r="C547"/>
  <c r="G538"/>
  <c r="F538"/>
  <c r="E538"/>
  <c r="C538"/>
  <c r="A534"/>
  <c r="D508"/>
  <c r="D517"/>
  <c r="D520"/>
  <c r="D523"/>
  <c r="D526"/>
  <c r="D529"/>
  <c r="D532"/>
  <c r="D505"/>
  <c r="C519"/>
  <c r="E519"/>
  <c r="F519"/>
  <c r="G519"/>
  <c r="C522"/>
  <c r="E522"/>
  <c r="F522"/>
  <c r="G522"/>
  <c r="G507"/>
  <c r="G516"/>
  <c r="G525"/>
  <c r="G528"/>
  <c r="G531"/>
  <c r="F507"/>
  <c r="F516"/>
  <c r="F525"/>
  <c r="F528"/>
  <c r="F531"/>
  <c r="E507"/>
  <c r="E516"/>
  <c r="E525"/>
  <c r="E528"/>
  <c r="E531"/>
  <c r="C507"/>
  <c r="C516"/>
  <c r="C525"/>
  <c r="C528"/>
  <c r="C531"/>
  <c r="G504"/>
  <c r="F504"/>
  <c r="E504"/>
  <c r="C504"/>
  <c r="A500"/>
  <c r="D465"/>
  <c r="D468"/>
  <c r="D471"/>
  <c r="D474"/>
  <c r="D477"/>
  <c r="D480"/>
  <c r="D486"/>
  <c r="D489"/>
  <c r="D492"/>
  <c r="D495"/>
  <c r="D498"/>
  <c r="D462"/>
  <c r="C488"/>
  <c r="E488"/>
  <c r="F488"/>
  <c r="G488"/>
  <c r="C491"/>
  <c r="E491"/>
  <c r="F491"/>
  <c r="G491"/>
  <c r="G464"/>
  <c r="G467"/>
  <c r="G470"/>
  <c r="G476"/>
  <c r="G479"/>
  <c r="G485"/>
  <c r="G494"/>
  <c r="G497"/>
  <c r="F464"/>
  <c r="F467"/>
  <c r="F470"/>
  <c r="F473"/>
  <c r="F476"/>
  <c r="F479"/>
  <c r="F485"/>
  <c r="F494"/>
  <c r="F497"/>
  <c r="E464"/>
  <c r="E467"/>
  <c r="E470"/>
  <c r="E473"/>
  <c r="E476"/>
  <c r="E479"/>
  <c r="E485"/>
  <c r="E494"/>
  <c r="E497"/>
  <c r="C464"/>
  <c r="C467"/>
  <c r="C470"/>
  <c r="C473"/>
  <c r="C476"/>
  <c r="C479"/>
  <c r="C485"/>
  <c r="C494"/>
  <c r="C497"/>
  <c r="G461"/>
  <c r="F461"/>
  <c r="E461"/>
  <c r="C461"/>
  <c r="A457"/>
  <c r="D444"/>
  <c r="D423"/>
  <c r="D426"/>
  <c r="D429"/>
  <c r="D432"/>
  <c r="D435"/>
  <c r="D438"/>
  <c r="D441"/>
  <c r="D420"/>
  <c r="C434"/>
  <c r="E434"/>
  <c r="F434"/>
  <c r="G434"/>
  <c r="C437"/>
  <c r="E437"/>
  <c r="F437"/>
  <c r="G437"/>
  <c r="G422"/>
  <c r="G425"/>
  <c r="G428"/>
  <c r="G440"/>
  <c r="G443"/>
  <c r="F422"/>
  <c r="F428"/>
  <c r="F431"/>
  <c r="F440"/>
  <c r="F443"/>
  <c r="E422"/>
  <c r="E425"/>
  <c r="E428"/>
  <c r="E431"/>
  <c r="E440"/>
  <c r="E443"/>
  <c r="C443"/>
  <c r="C422"/>
  <c r="C425"/>
  <c r="C428"/>
  <c r="C431"/>
  <c r="C440"/>
  <c r="G419"/>
  <c r="F419"/>
  <c r="E419"/>
  <c r="C419"/>
  <c r="A415"/>
  <c r="D398"/>
  <c r="D401"/>
  <c r="D404"/>
  <c r="D407"/>
  <c r="D410"/>
  <c r="D413"/>
  <c r="D395"/>
  <c r="G397"/>
  <c r="G400"/>
  <c r="G403"/>
  <c r="G406"/>
  <c r="G409"/>
  <c r="G412"/>
  <c r="F397"/>
  <c r="F400"/>
  <c r="F403"/>
  <c r="F406"/>
  <c r="F409"/>
  <c r="F412"/>
  <c r="E397"/>
  <c r="E400"/>
  <c r="E403"/>
  <c r="E406"/>
  <c r="E409"/>
  <c r="E412"/>
  <c r="C412"/>
  <c r="C397"/>
  <c r="C400"/>
  <c r="C403"/>
  <c r="C406"/>
  <c r="C409"/>
  <c r="G394"/>
  <c r="F394"/>
  <c r="E394"/>
  <c r="C394"/>
  <c r="A390"/>
  <c r="D372"/>
  <c r="D375"/>
  <c r="D378"/>
  <c r="D381"/>
  <c r="D384"/>
  <c r="D387"/>
  <c r="D366"/>
  <c r="C374"/>
  <c r="E374"/>
  <c r="F374"/>
  <c r="G374"/>
  <c r="C377"/>
  <c r="E377"/>
  <c r="F377"/>
  <c r="G377"/>
  <c r="G371"/>
  <c r="G380"/>
  <c r="G383"/>
  <c r="G386"/>
  <c r="G365"/>
  <c r="F371"/>
  <c r="F380"/>
  <c r="F383"/>
  <c r="F386"/>
  <c r="F365"/>
  <c r="E371"/>
  <c r="E380"/>
  <c r="E383"/>
  <c r="E386"/>
  <c r="E365"/>
  <c r="C371"/>
  <c r="C380"/>
  <c r="C383"/>
  <c r="C386"/>
  <c r="C365"/>
  <c r="A361"/>
  <c r="D359"/>
  <c r="D338"/>
  <c r="D341"/>
  <c r="D344"/>
  <c r="D347"/>
  <c r="D350"/>
  <c r="D353"/>
  <c r="D356"/>
  <c r="D335"/>
  <c r="C343"/>
  <c r="E343"/>
  <c r="F343"/>
  <c r="G343"/>
  <c r="C346"/>
  <c r="E346"/>
  <c r="F346"/>
  <c r="G346"/>
  <c r="G337"/>
  <c r="G340"/>
  <c r="G349"/>
  <c r="G352"/>
  <c r="G355"/>
  <c r="G358"/>
  <c r="F337"/>
  <c r="F340"/>
  <c r="F349"/>
  <c r="F352"/>
  <c r="F355"/>
  <c r="F358"/>
  <c r="E337"/>
  <c r="E340"/>
  <c r="E349"/>
  <c r="E352"/>
  <c r="E355"/>
  <c r="E358"/>
  <c r="C337"/>
  <c r="C340"/>
  <c r="C349"/>
  <c r="C352"/>
  <c r="C355"/>
  <c r="C358"/>
  <c r="G334"/>
  <c r="F334"/>
  <c r="E334"/>
  <c r="C334"/>
  <c r="A330"/>
  <c r="C293"/>
  <c r="C295"/>
  <c r="C279"/>
  <c r="C283"/>
  <c r="C285"/>
  <c r="C287"/>
  <c r="C289"/>
  <c r="C291"/>
  <c r="C277"/>
  <c r="A275"/>
  <c r="D252"/>
  <c r="D255"/>
  <c r="D258"/>
  <c r="D261"/>
  <c r="D264"/>
  <c r="D267"/>
  <c r="D270"/>
  <c r="D273"/>
  <c r="D249"/>
  <c r="G251"/>
  <c r="G254"/>
  <c r="G257"/>
  <c r="G260"/>
  <c r="G263"/>
  <c r="G266"/>
  <c r="G272"/>
  <c r="G248"/>
  <c r="F251"/>
  <c r="F254"/>
  <c r="F257"/>
  <c r="F260"/>
  <c r="F263"/>
  <c r="F266"/>
  <c r="F269"/>
  <c r="F272"/>
  <c r="F248"/>
  <c r="E251"/>
  <c r="E254"/>
  <c r="E257"/>
  <c r="E260"/>
  <c r="E263"/>
  <c r="E266"/>
  <c r="E269"/>
  <c r="E272"/>
  <c r="E248"/>
  <c r="C272"/>
  <c r="C251"/>
  <c r="C254"/>
  <c r="C257"/>
  <c r="C260"/>
  <c r="C263"/>
  <c r="C266"/>
  <c r="C269"/>
  <c r="C248"/>
  <c r="A240"/>
  <c r="D238"/>
  <c r="D214"/>
  <c r="D220"/>
  <c r="D223"/>
  <c r="D226"/>
  <c r="D229"/>
  <c r="D232"/>
  <c r="D235"/>
  <c r="D208"/>
  <c r="F19" i="5" l="1"/>
  <c r="G213" i="2"/>
  <c r="G219"/>
  <c r="G222"/>
  <c r="G225"/>
  <c r="G228"/>
  <c r="G231"/>
  <c r="G234"/>
  <c r="G237"/>
  <c r="G207"/>
  <c r="F213"/>
  <c r="F219"/>
  <c r="F222"/>
  <c r="F225"/>
  <c r="F228"/>
  <c r="F231"/>
  <c r="F234"/>
  <c r="F237"/>
  <c r="F207"/>
  <c r="E213"/>
  <c r="E219"/>
  <c r="E222"/>
  <c r="E225"/>
  <c r="E228"/>
  <c r="E231"/>
  <c r="E234"/>
  <c r="E237"/>
  <c r="E207"/>
  <c r="C213"/>
  <c r="C219"/>
  <c r="C222"/>
  <c r="C225"/>
  <c r="C228"/>
  <c r="C231"/>
  <c r="C234"/>
  <c r="C237"/>
  <c r="C207"/>
  <c r="A202"/>
  <c r="D200"/>
  <c r="D197"/>
  <c r="D194"/>
  <c r="D191"/>
  <c r="D188"/>
  <c r="D185"/>
  <c r="D182"/>
  <c r="D179"/>
  <c r="D176"/>
  <c r="D173"/>
  <c r="D170"/>
  <c r="D167"/>
  <c r="D164"/>
  <c r="D161"/>
  <c r="D158"/>
  <c r="D155"/>
  <c r="G157"/>
  <c r="G160"/>
  <c r="G163"/>
  <c r="G166"/>
  <c r="G172"/>
  <c r="G175"/>
  <c r="G178"/>
  <c r="G181"/>
  <c r="G184"/>
  <c r="G187"/>
  <c r="G190"/>
  <c r="G193"/>
  <c r="G196"/>
  <c r="G199"/>
  <c r="G154"/>
  <c r="F157"/>
  <c r="F160"/>
  <c r="F163"/>
  <c r="F166"/>
  <c r="F169"/>
  <c r="F172"/>
  <c r="F175"/>
  <c r="F178"/>
  <c r="F181"/>
  <c r="F184"/>
  <c r="F187"/>
  <c r="F190"/>
  <c r="F193"/>
  <c r="F196"/>
  <c r="F199"/>
  <c r="F154"/>
  <c r="E157"/>
  <c r="E160"/>
  <c r="E163"/>
  <c r="E166"/>
  <c r="E169"/>
  <c r="E172"/>
  <c r="E175"/>
  <c r="E178"/>
  <c r="E181"/>
  <c r="E184"/>
  <c r="E187"/>
  <c r="E190"/>
  <c r="E193"/>
  <c r="E196"/>
  <c r="E199"/>
  <c r="E154"/>
  <c r="C157"/>
  <c r="C160"/>
  <c r="C163"/>
  <c r="C166"/>
  <c r="C169"/>
  <c r="C172"/>
  <c r="C175"/>
  <c r="C178"/>
  <c r="C181"/>
  <c r="C184"/>
  <c r="C187"/>
  <c r="C190"/>
  <c r="C193"/>
  <c r="C196"/>
  <c r="C199"/>
  <c r="C154"/>
  <c r="A150"/>
  <c r="D148"/>
  <c r="D145"/>
  <c r="D142"/>
  <c r="D139"/>
  <c r="D136"/>
  <c r="D133"/>
  <c r="D130"/>
  <c r="D127"/>
  <c r="D124"/>
  <c r="D121"/>
  <c r="D118"/>
  <c r="D115"/>
  <c r="D112"/>
  <c r="D109"/>
  <c r="D106"/>
  <c r="D103"/>
  <c r="D100"/>
  <c r="D97"/>
  <c r="D94"/>
  <c r="G96"/>
  <c r="G99"/>
  <c r="G105"/>
  <c r="G108"/>
  <c r="G111"/>
  <c r="G114"/>
  <c r="G117"/>
  <c r="G123"/>
  <c r="G126"/>
  <c r="G129"/>
  <c r="G132"/>
  <c r="G135"/>
  <c r="G138"/>
  <c r="G144"/>
  <c r="G147"/>
  <c r="F96"/>
  <c r="F99"/>
  <c r="F102"/>
  <c r="F105"/>
  <c r="F108"/>
  <c r="F111"/>
  <c r="F114"/>
  <c r="F117"/>
  <c r="F120"/>
  <c r="F123"/>
  <c r="F126"/>
  <c r="F129"/>
  <c r="F132"/>
  <c r="F135"/>
  <c r="F138"/>
  <c r="F141"/>
  <c r="F147"/>
  <c r="E96"/>
  <c r="E99"/>
  <c r="E102"/>
  <c r="E105"/>
  <c r="E108"/>
  <c r="E111"/>
  <c r="E114"/>
  <c r="E117"/>
  <c r="E120"/>
  <c r="E123"/>
  <c r="E126"/>
  <c r="E129"/>
  <c r="E132"/>
  <c r="E135"/>
  <c r="E138"/>
  <c r="E141"/>
  <c r="E147"/>
  <c r="C96"/>
  <c r="C99"/>
  <c r="C102"/>
  <c r="C105"/>
  <c r="C108"/>
  <c r="C111"/>
  <c r="C114"/>
  <c r="C117"/>
  <c r="C120"/>
  <c r="C123"/>
  <c r="C126"/>
  <c r="C129"/>
  <c r="C132"/>
  <c r="C135"/>
  <c r="C138"/>
  <c r="C141"/>
  <c r="C147"/>
  <c r="G93"/>
  <c r="F93"/>
  <c r="E93"/>
  <c r="C93"/>
  <c r="A89"/>
  <c r="D81"/>
  <c r="D78"/>
  <c r="D75"/>
  <c r="D72"/>
  <c r="D66"/>
  <c r="D63"/>
  <c r="D60"/>
  <c r="D57"/>
  <c r="D54"/>
  <c r="D48"/>
  <c r="D45"/>
  <c r="D42"/>
  <c r="D39"/>
  <c r="D36"/>
  <c r="D30"/>
  <c r="D27"/>
  <c r="D24"/>
  <c r="D21"/>
  <c r="D18"/>
  <c r="D15"/>
  <c r="D12"/>
  <c r="D9"/>
  <c r="D6"/>
  <c r="G80"/>
  <c r="G77"/>
  <c r="G74"/>
  <c r="G65"/>
  <c r="G62"/>
  <c r="G59"/>
  <c r="G56"/>
  <c r="G53"/>
  <c r="G47"/>
  <c r="G44"/>
  <c r="G41"/>
  <c r="G38"/>
  <c r="G35"/>
  <c r="G29"/>
  <c r="G26"/>
  <c r="G23"/>
  <c r="G20"/>
  <c r="G17"/>
  <c r="G14"/>
  <c r="G11"/>
  <c r="G8"/>
  <c r="G5"/>
  <c r="F8"/>
  <c r="F11"/>
  <c r="F14"/>
  <c r="F17"/>
  <c r="F20"/>
  <c r="F23"/>
  <c r="F26"/>
  <c r="F29"/>
  <c r="F35"/>
  <c r="F38"/>
  <c r="F41"/>
  <c r="F44"/>
  <c r="F47"/>
  <c r="F53"/>
  <c r="F56"/>
  <c r="F59"/>
  <c r="F62"/>
  <c r="F65"/>
  <c r="F71"/>
  <c r="F74"/>
  <c r="F77"/>
  <c r="F80"/>
  <c r="F5"/>
  <c r="E8"/>
  <c r="E11"/>
  <c r="E14"/>
  <c r="E17"/>
  <c r="E20"/>
  <c r="E23"/>
  <c r="E26"/>
  <c r="E29"/>
  <c r="E35"/>
  <c r="E38"/>
  <c r="E41"/>
  <c r="E44"/>
  <c r="E47"/>
  <c r="E53"/>
  <c r="E56"/>
  <c r="E59"/>
  <c r="E62"/>
  <c r="E65"/>
  <c r="E71"/>
  <c r="E74"/>
  <c r="E77"/>
  <c r="E80"/>
  <c r="E5"/>
  <c r="C8"/>
  <c r="C11"/>
  <c r="C14"/>
  <c r="C17"/>
  <c r="C20"/>
  <c r="C23"/>
  <c r="C26"/>
  <c r="C29"/>
  <c r="C35"/>
  <c r="C38"/>
  <c r="C41"/>
  <c r="C44"/>
  <c r="C47"/>
  <c r="C53"/>
  <c r="C56"/>
  <c r="C59"/>
  <c r="C62"/>
  <c r="C65"/>
  <c r="C71"/>
  <c r="C74"/>
  <c r="C77"/>
  <c r="C80"/>
  <c r="C5"/>
  <c r="F11" i="5"/>
  <c r="F9"/>
  <c r="E27" l="1"/>
  <c r="D27"/>
  <c r="F3"/>
  <c r="F4"/>
  <c r="F5"/>
  <c r="F6"/>
  <c r="F7"/>
  <c r="F8"/>
  <c r="F10"/>
  <c r="F12"/>
  <c r="F13"/>
  <c r="F14"/>
  <c r="F15"/>
  <c r="F16"/>
  <c r="F18"/>
  <c r="F20"/>
  <c r="F21"/>
  <c r="F22"/>
  <c r="F23"/>
  <c r="F24"/>
  <c r="F25"/>
  <c r="F26"/>
  <c r="F2"/>
  <c r="A1" i="2" l="1"/>
  <c r="C27" i="5" l="1"/>
  <c r="B27"/>
  <c r="C28" l="1"/>
  <c r="F27"/>
</calcChain>
</file>

<file path=xl/sharedStrings.xml><?xml version="1.0" encoding="utf-8"?>
<sst xmlns="http://schemas.openxmlformats.org/spreadsheetml/2006/main" count="1206" uniqueCount="655">
  <si>
    <t>Exhibitor</t>
  </si>
  <si>
    <t>Name of Animal</t>
  </si>
  <si>
    <t>Birthdate</t>
  </si>
  <si>
    <t>Registration Number</t>
  </si>
  <si>
    <t>Sire</t>
  </si>
  <si>
    <t>Breeder</t>
  </si>
  <si>
    <t>Class</t>
  </si>
  <si>
    <t>Maple-Downs-I G W Atwood</t>
  </si>
  <si>
    <t>Pine-Tree Sid-ET</t>
  </si>
  <si>
    <t>Class ID</t>
  </si>
  <si>
    <t>Junior Group of Three</t>
  </si>
  <si>
    <t>Cedarwal Sid Labamba</t>
  </si>
  <si>
    <t>Cedarwal Farms</t>
  </si>
  <si>
    <t>De-Su Bkm Mccutchen 1174-ET</t>
  </si>
  <si>
    <t>CANF11807553</t>
  </si>
  <si>
    <t>Braedale Goldwyn</t>
  </si>
  <si>
    <t>BCAs</t>
  </si>
  <si>
    <t>Scientific B Defiant-ET</t>
  </si>
  <si>
    <t>Mr Chassity Gold Chip-ET</t>
  </si>
  <si>
    <t>Regancrest Dundee-ET</t>
  </si>
  <si>
    <t>Meadow Green Farms</t>
  </si>
  <si>
    <t>Entry Fee</t>
  </si>
  <si>
    <t>Skycrest Holsteins</t>
  </si>
  <si>
    <t>Val-Bisson Doorman</t>
  </si>
  <si>
    <t>Placing</t>
  </si>
  <si>
    <t>Entry</t>
  </si>
  <si>
    <t>Registration Name</t>
  </si>
  <si>
    <t>Reg Number</t>
  </si>
  <si>
    <t>Breeder &amp; Exhibitor Points</t>
  </si>
  <si>
    <t>Wendon &amp; Bernalta</t>
  </si>
  <si>
    <t>Wendon Bern Doorman Smartie</t>
  </si>
  <si>
    <t>CANF12008691</t>
  </si>
  <si>
    <t>Wendon, Bienert, Southrise, Dardel</t>
  </si>
  <si>
    <t>Tolamika Goldwyn Mercedes</t>
  </si>
  <si>
    <t>CANF10851948</t>
  </si>
  <si>
    <t>Wendon Goldwyn Devoted</t>
  </si>
  <si>
    <t>CANF11387450</t>
  </si>
  <si>
    <t>Wendon &amp; Reimer</t>
  </si>
  <si>
    <t>Wendon Reimer Gold Chip Kara</t>
  </si>
  <si>
    <t>CANF11387561</t>
  </si>
  <si>
    <t>Cedarwal High Octane Carnival</t>
  </si>
  <si>
    <t>Cedarwal Doorman TailgateParty</t>
  </si>
  <si>
    <t>Cedarwal Doorman Sunglasses</t>
  </si>
  <si>
    <t>Cedarwal Doorman Lockmein</t>
  </si>
  <si>
    <t>Cedarwal Airlift LicketySplit</t>
  </si>
  <si>
    <t>Cedarwal Sid Relax</t>
  </si>
  <si>
    <t>Cedarwal Doorman Letmein</t>
  </si>
  <si>
    <t>Bernalta, Wendon</t>
  </si>
  <si>
    <t>Reimer, Wendon</t>
  </si>
  <si>
    <t>Fall Heifer Calf : Sept 1, 2015 - February 28, 2016</t>
  </si>
  <si>
    <t>Mature Cow : Before September 1, 2010</t>
  </si>
  <si>
    <t>Senior 3 Year Old : September 1, 2012 - February 28, 2013</t>
  </si>
  <si>
    <t>Wendon Holsteins</t>
  </si>
  <si>
    <t>246-256-256</t>
  </si>
  <si>
    <t>T &amp; L Cattle Ltd</t>
  </si>
  <si>
    <t>277-286-245</t>
  </si>
  <si>
    <t>CANF12314954</t>
  </si>
  <si>
    <t>Stantons High Octane</t>
  </si>
  <si>
    <t>CANF12314945</t>
  </si>
  <si>
    <t>CANF12314951</t>
  </si>
  <si>
    <t>CANF12218403</t>
  </si>
  <si>
    <t>Summer Yearling : June 1, 2015 - August 31, 2015</t>
  </si>
  <si>
    <t>CANF12218342</t>
  </si>
  <si>
    <t>Canyon-Breeze At Airlift-ET</t>
  </si>
  <si>
    <t>Junior Yearling : March 1, 2015 - May 31, 2015</t>
  </si>
  <si>
    <t>CANF12075991</t>
  </si>
  <si>
    <t>Senior Yearling : September 1, 2014 - November 30, 2014</t>
  </si>
  <si>
    <t>CANF11915977</t>
  </si>
  <si>
    <t>Junior 2 Year Old : March 1, 2014 - August 31, 2014</t>
  </si>
  <si>
    <t>Senior 2 Year Old : September 1, 2013 - February 28, 2014</t>
  </si>
  <si>
    <t>Skycrest Doorman Live Wire</t>
  </si>
  <si>
    <t>CANF12223898</t>
  </si>
  <si>
    <t>Skycrest McDougal Rigatoni</t>
  </si>
  <si>
    <t>CANF12223876</t>
  </si>
  <si>
    <t>Ladys-Manor Mcdougal-ET</t>
  </si>
  <si>
    <t>Skycrest Sid Shark</t>
  </si>
  <si>
    <t>CANF11961619</t>
  </si>
  <si>
    <t>Skycrest Durbin Kahlua</t>
  </si>
  <si>
    <t>CANF11961605</t>
  </si>
  <si>
    <t>Ladys-Manor Durbin-ET</t>
  </si>
  <si>
    <t>Intermediate Yearling : December 1, 2014 - February 28, 2015</t>
  </si>
  <si>
    <t>Skycrest Mincio Prickles</t>
  </si>
  <si>
    <t>CANF11608940</t>
  </si>
  <si>
    <t>Bertaiola Mincio ET</t>
  </si>
  <si>
    <t>288-261-270</t>
  </si>
  <si>
    <t>Skycrest Defiant Last Call</t>
  </si>
  <si>
    <t>CANF11608934</t>
  </si>
  <si>
    <t>225-262-234</t>
  </si>
  <si>
    <t xml:space="preserve">Junior 3 Year Old : March 1, 2013 - August 31, 2013 </t>
  </si>
  <si>
    <t>Skycrest Atwood Mezzmerize</t>
  </si>
  <si>
    <t>CANF11064904</t>
  </si>
  <si>
    <t>231-260-234</t>
  </si>
  <si>
    <t>Tolamika Dundee Fanta</t>
  </si>
  <si>
    <t>CANF11100115</t>
  </si>
  <si>
    <t>315-304-272</t>
  </si>
  <si>
    <t>MeadowGreen Farms</t>
  </si>
  <si>
    <t>Meadow Green Spur Corral</t>
  </si>
  <si>
    <t>CANF11973657</t>
  </si>
  <si>
    <t>De-Su 527 Spur-ET</t>
  </si>
  <si>
    <t>Gil-Tex Holsteins</t>
  </si>
  <si>
    <t>Giltex Doorman Bev-ET</t>
  </si>
  <si>
    <t>Giltex Doorman Bonnie-ET</t>
  </si>
  <si>
    <t>Gil-Tex &amp; No-Limit Holsteins</t>
  </si>
  <si>
    <t>Ms Mccutchen Delight</t>
  </si>
  <si>
    <t>Gil-Tex Holsteins &amp; Nate Goldenberg</t>
  </si>
  <si>
    <t>Ms Giltex Atwood Maui</t>
  </si>
  <si>
    <t>Gil-Tex, Binder, Branco, Almeida</t>
  </si>
  <si>
    <t>Ladies-Run Katalina</t>
  </si>
  <si>
    <t>USAF142303669</t>
  </si>
  <si>
    <t>Levash Chinook Lolita</t>
  </si>
  <si>
    <t>USAF140905070</t>
  </si>
  <si>
    <t>Regancrest Chinook-ET</t>
  </si>
  <si>
    <t>Four Year Old : September 1, 2011 - August 31, 2012</t>
  </si>
  <si>
    <t>Five Year Old : September 1, 2010 - August 31, 2011</t>
  </si>
  <si>
    <t>Golden Gate Farms</t>
  </si>
  <si>
    <t>Bradner Sid Lotti Dah</t>
  </si>
  <si>
    <t>CANF11522750</t>
  </si>
  <si>
    <t>Bradner Farms</t>
  </si>
  <si>
    <t>Blossom Dairy Ltd</t>
  </si>
  <si>
    <t>Blossomdairy Doorman Reward</t>
  </si>
  <si>
    <t>CANF12251973</t>
  </si>
  <si>
    <t>Blossomdairy Fever Real Deal</t>
  </si>
  <si>
    <t>CANF12251959</t>
  </si>
  <si>
    <t>Crackholm Fever</t>
  </si>
  <si>
    <t>Blossomdairy Fever Royality</t>
  </si>
  <si>
    <t>CANF12251960</t>
  </si>
  <si>
    <t>Blossomdairy Brokaw Roxenna</t>
  </si>
  <si>
    <t>CANF12251947</t>
  </si>
  <si>
    <t>Mr Atwood Brokaw-ET</t>
  </si>
  <si>
    <t>Blossomdairy Brokaw Roxilla</t>
  </si>
  <si>
    <t>CANF12003218</t>
  </si>
  <si>
    <t>Blossomdairy Guthrie Magic</t>
  </si>
  <si>
    <t>CANF12003192</t>
  </si>
  <si>
    <t>Fustead Goldwyn Guthrie-ET</t>
  </si>
  <si>
    <t>Skycrest</t>
  </si>
  <si>
    <t>with Wendon</t>
  </si>
  <si>
    <t>Gil-Tex</t>
  </si>
  <si>
    <t>Willswikk Doorman Gina</t>
  </si>
  <si>
    <t>CANF12189556</t>
  </si>
  <si>
    <t>Tuytel Foremost Beauty</t>
  </si>
  <si>
    <t>CANF12291211</t>
  </si>
  <si>
    <t>Quality Sid Formost</t>
  </si>
  <si>
    <t>Bert Tuytel</t>
  </si>
  <si>
    <t>Willswikk GoldChip Aliya</t>
  </si>
  <si>
    <t>CANF12189522</t>
  </si>
  <si>
    <t>Willswikk Mccutchen Amber</t>
  </si>
  <si>
    <t>CANF12189500</t>
  </si>
  <si>
    <t>Rockledge Siesta Atwood</t>
  </si>
  <si>
    <t>CANF11635870</t>
  </si>
  <si>
    <t>Rockledge Farms</t>
  </si>
  <si>
    <t>Willswikk Brokaw Rhea</t>
  </si>
  <si>
    <t>CANF11775075</t>
  </si>
  <si>
    <t>Willswikk Windhammer Corry</t>
  </si>
  <si>
    <t>CANF11569078</t>
  </si>
  <si>
    <t>Gillette Windhammer</t>
  </si>
  <si>
    <t>221-289-250</t>
  </si>
  <si>
    <t>Willswikk Fever Stella</t>
  </si>
  <si>
    <t>CANF11322047</t>
  </si>
  <si>
    <t>244-270-264</t>
  </si>
  <si>
    <t>Wikkshaven Holsteins</t>
  </si>
  <si>
    <t>Willswikk Duplex Dion</t>
  </si>
  <si>
    <t>CANF11321996</t>
  </si>
  <si>
    <t>Mesland Duplex-ET</t>
  </si>
  <si>
    <t>J. William Wikkerink Farms</t>
  </si>
  <si>
    <t>Breeders Herd</t>
  </si>
  <si>
    <t>269-290-296</t>
  </si>
  <si>
    <t>Ravendale Holsteins</t>
  </si>
  <si>
    <t>Ravendale Defiant Foretwenee</t>
  </si>
  <si>
    <t>CANF12083620</t>
  </si>
  <si>
    <t>Ravendale Beemer Phoenix</t>
  </si>
  <si>
    <t>CANF12176486</t>
  </si>
  <si>
    <t>Pol Butte MC Beemer</t>
  </si>
  <si>
    <t>Tolamika Golden Dreams Miley</t>
  </si>
  <si>
    <t>CANF12219524</t>
  </si>
  <si>
    <t>Heavenly Golden Dreams</t>
  </si>
  <si>
    <t>Springbend Airlift Koreen</t>
  </si>
  <si>
    <t>CANF12219503</t>
  </si>
  <si>
    <t>Springbend Farms</t>
  </si>
  <si>
    <t>Poelman Goldwyn Mona Fantasia</t>
  </si>
  <si>
    <t>CANF12180711</t>
  </si>
  <si>
    <t>Sunny Vale Farm Ltd</t>
  </si>
  <si>
    <t>Silvermaple Golden Layla</t>
  </si>
  <si>
    <t>CANF12165470</t>
  </si>
  <si>
    <t>Silvermaple Holsteins</t>
  </si>
  <si>
    <t>Jeanlu Goldwyn Dana Rae</t>
  </si>
  <si>
    <t>CANF109120789</t>
  </si>
  <si>
    <t>Ferme J.P. Poulin &amp; Fils</t>
  </si>
  <si>
    <t>Donnanview Control Loloway</t>
  </si>
  <si>
    <t>CANF11906444</t>
  </si>
  <si>
    <t>JK Eder-I Control</t>
  </si>
  <si>
    <t>Donnanview Farms Ltd</t>
  </si>
  <si>
    <t>Biosblanc Sid Venus</t>
  </si>
  <si>
    <t>CANF108576810</t>
  </si>
  <si>
    <t>Ferme Blondin; Ferme Boisblanc</t>
  </si>
  <si>
    <t>Wenlay Sid 1995</t>
  </si>
  <si>
    <t>CANF11441754</t>
  </si>
  <si>
    <t>Wenlay Dairy</t>
  </si>
  <si>
    <t>Benbie Dust Beverly</t>
  </si>
  <si>
    <t>CANF12075630</t>
  </si>
  <si>
    <t>Sonnek Golddust-ET</t>
  </si>
  <si>
    <t>Benbie Holsteins</t>
  </si>
  <si>
    <t>Crestomere Atwood Google</t>
  </si>
  <si>
    <t>CANF9575741</t>
  </si>
  <si>
    <t>Everett Simanton</t>
  </si>
  <si>
    <t>St-Jacob Armani Heresy-ET</t>
  </si>
  <si>
    <t>840F3124584878</t>
  </si>
  <si>
    <t>Mr Apples Armani-ET</t>
  </si>
  <si>
    <t>St Jacobs ABC Inc</t>
  </si>
  <si>
    <t>Sunnyhome Mccutchen Mildred</t>
  </si>
  <si>
    <t>CANF11809375</t>
  </si>
  <si>
    <t xml:space="preserve">Sunnyhome Farms </t>
  </si>
  <si>
    <t>K-Land Kilo Black Diamond</t>
  </si>
  <si>
    <t>USAF71323763</t>
  </si>
  <si>
    <t>K-Land Kilo</t>
  </si>
  <si>
    <t>K-land Farms</t>
  </si>
  <si>
    <t>Skyhart Damion Bernadette</t>
  </si>
  <si>
    <t>USAF142778904</t>
  </si>
  <si>
    <t>Skyhart Farms &amp; Garrett Hartzell</t>
  </si>
  <si>
    <t>Erbacres Damion</t>
  </si>
  <si>
    <t>Cradale Mogul Livid</t>
  </si>
  <si>
    <t>CANF11738620</t>
  </si>
  <si>
    <t>Mountfield SSI Dcy Mogul-ET</t>
  </si>
  <si>
    <t>Crasdale; Bert Tuytel, Walkerbrae</t>
  </si>
  <si>
    <t>Springbend Windhammer Slash</t>
  </si>
  <si>
    <t>CANF11612654</t>
  </si>
  <si>
    <t>Jamevall Haven Sanchez</t>
  </si>
  <si>
    <t>CANF11580381</t>
  </si>
  <si>
    <t>Gen-Mark Stmatic Sanchez</t>
  </si>
  <si>
    <t>James Valley Hutterian Mutual Corp</t>
  </si>
  <si>
    <t>Poelman Damion Visa</t>
  </si>
  <si>
    <t>CANF11661167</t>
  </si>
  <si>
    <t>Sunny Vale Farm/Autumn Lane Holsteins</t>
  </si>
  <si>
    <t>Bonivista Lentil Fever</t>
  </si>
  <si>
    <t>CANF11527428</t>
  </si>
  <si>
    <t>Bonivista Farms</t>
  </si>
  <si>
    <t>Blondin, Craswell &amp; Robella</t>
  </si>
  <si>
    <t>Milksource G Chip Jackie-ET</t>
  </si>
  <si>
    <t>USAF71251951</t>
  </si>
  <si>
    <t>Milk Source LLC</t>
  </si>
  <si>
    <t>232-235-227</t>
  </si>
  <si>
    <t>255-257-272</t>
  </si>
  <si>
    <t>145-174-163</t>
  </si>
  <si>
    <t>273-235-261</t>
  </si>
  <si>
    <t>264-230-272</t>
  </si>
  <si>
    <t>295-314-298</t>
  </si>
  <si>
    <t>223-206-228</t>
  </si>
  <si>
    <t>268-238-269</t>
  </si>
  <si>
    <t>T &amp; L Cattle &amp; Brandon Kooyman</t>
  </si>
  <si>
    <t>Silvermaple Adonis Fame</t>
  </si>
  <si>
    <t>CANF12165454</t>
  </si>
  <si>
    <t>Luck-E Adonis Red-ET</t>
  </si>
  <si>
    <t>Vandyk-S Atwood Karli</t>
  </si>
  <si>
    <t>USAF73518271</t>
  </si>
  <si>
    <t>VanDyk-S Holsteins</t>
  </si>
  <si>
    <t>Vandyk-S Clark Butter</t>
  </si>
  <si>
    <t>USAF73518286</t>
  </si>
  <si>
    <t>Dool-Leigh Goldwyn Clark-ET</t>
  </si>
  <si>
    <t>Vandyk-S DI Liberation</t>
  </si>
  <si>
    <t>USAF70978586</t>
  </si>
  <si>
    <t>Ernlo Gold Lynn Dickey</t>
  </si>
  <si>
    <t>Ravendale</t>
  </si>
  <si>
    <t>Exhibitior</t>
  </si>
  <si>
    <t>Heifers</t>
  </si>
  <si>
    <t>Cows</t>
  </si>
  <si>
    <t>Total</t>
  </si>
  <si>
    <t>Paid</t>
  </si>
  <si>
    <t>Stanhope-Wedgwood &amp; Futurecrest</t>
  </si>
  <si>
    <t>Eastside Sid Liza</t>
  </si>
  <si>
    <t>CANF11521727</t>
  </si>
  <si>
    <t>Eastside &amp; Trillium</t>
  </si>
  <si>
    <t>271-259-276</t>
  </si>
  <si>
    <t>Futurecrest Goldwyn Trixie</t>
  </si>
  <si>
    <t>CANF11097282</t>
  </si>
  <si>
    <t>Futurecrest Holsteins</t>
  </si>
  <si>
    <t>254-226-229</t>
  </si>
  <si>
    <t>Stanhope-Wedgwood &amp; Mosnag</t>
  </si>
  <si>
    <t>Broyhill Meridian Hiku J</t>
  </si>
  <si>
    <t>CANF11726426</t>
  </si>
  <si>
    <t>Sully Hart Meridian-ET</t>
  </si>
  <si>
    <t>Broyhill Holsteins</t>
  </si>
  <si>
    <t>252-274-257</t>
  </si>
  <si>
    <t>Stanhope-Wedgwood</t>
  </si>
  <si>
    <t>Wedgwood Bankroll Trina</t>
  </si>
  <si>
    <t>CANF12307238</t>
  </si>
  <si>
    <t>Crasdale Bankroll-ET</t>
  </si>
  <si>
    <t>Wedgwood Hi O Lissy</t>
  </si>
  <si>
    <t>CANF12089165</t>
  </si>
  <si>
    <t>Wedgwood GoldChip Ruby</t>
  </si>
  <si>
    <t>CANF12089144</t>
  </si>
  <si>
    <t>Stanhope-Wedgwood &amp; Morsan</t>
  </si>
  <si>
    <t>Wedgwood Seaver Tammy</t>
  </si>
  <si>
    <t>CANF12089121</t>
  </si>
  <si>
    <t>R-E-W Seaver-ET</t>
  </si>
  <si>
    <t>Wedgwood Windbrook Hazel</t>
  </si>
  <si>
    <t>CANF11723951</t>
  </si>
  <si>
    <t>Gillette Windbrook</t>
  </si>
  <si>
    <t>Stanhope-Wedgwood, Silvermaple, T&amp;L Cattle</t>
  </si>
  <si>
    <t>Stanhope Dempsey Hope</t>
  </si>
  <si>
    <t>CANF11377644</t>
  </si>
  <si>
    <t>Lirr Drew Dempsey</t>
  </si>
  <si>
    <t>Morsan Windbrook Goldygirl</t>
  </si>
  <si>
    <t>CANF11325173</t>
  </si>
  <si>
    <t>Beemer Holsteins &amp; Morsan Farms</t>
  </si>
  <si>
    <t>266-302-268</t>
  </si>
  <si>
    <t>Stanhope-Wedgwood &amp; Marv VanMersbergen</t>
  </si>
  <si>
    <t>Stanhope Sid Delilah</t>
  </si>
  <si>
    <t>CANF11377606</t>
  </si>
  <si>
    <t>260-293-250</t>
  </si>
  <si>
    <t>Hamming Sid Darla</t>
  </si>
  <si>
    <t>CANF11405839</t>
  </si>
  <si>
    <t>Hamming Holsteins</t>
  </si>
  <si>
    <t>302-281-292</t>
  </si>
  <si>
    <t>Robin-Hood Clumbo-ET</t>
  </si>
  <si>
    <t>USAF63353606</t>
  </si>
  <si>
    <t>Regancrest Elton Durham-ET</t>
  </si>
  <si>
    <t>Daniel A Berry</t>
  </si>
  <si>
    <t>289-268-292</t>
  </si>
  <si>
    <t>CANF12089148</t>
  </si>
  <si>
    <t>Sevkrest &amp; Wisselview</t>
  </si>
  <si>
    <t>Vogue Door to Heaven</t>
  </si>
  <si>
    <t>CANF12186975</t>
  </si>
  <si>
    <t>Diamond Genetics &amp; Vogue Cattle</t>
  </si>
  <si>
    <t>Blossom Dairy</t>
  </si>
  <si>
    <t>Cedarwal</t>
  </si>
  <si>
    <t>Golden Gate</t>
  </si>
  <si>
    <t>Willswikk</t>
  </si>
  <si>
    <t>MeadowGreen</t>
  </si>
  <si>
    <t>cheque</t>
  </si>
  <si>
    <t>Sevkrest</t>
  </si>
  <si>
    <t>T&amp;L Cattle</t>
  </si>
  <si>
    <t>Wendon</t>
  </si>
  <si>
    <t>Stall Request</t>
  </si>
  <si>
    <t>with Hamming/Hammingview</t>
  </si>
  <si>
    <t>with Cedarwal</t>
  </si>
  <si>
    <t>with T &amp; L</t>
  </si>
  <si>
    <t>with Willswikk</t>
  </si>
  <si>
    <t>with Skycrest</t>
  </si>
  <si>
    <t>on an end</t>
  </si>
  <si>
    <t>Borba, Borba &amp; Durrer</t>
  </si>
  <si>
    <t>Kari Micholavich &amp; Linda Behling</t>
  </si>
  <si>
    <t>Jerome Levash</t>
  </si>
  <si>
    <t>Sunny Vale/Aut Lane</t>
  </si>
  <si>
    <t>with Stanhope/Wedgwood</t>
  </si>
  <si>
    <t>Autumn Lane &amp; Roswitha Holsteins</t>
  </si>
  <si>
    <t>Autumn Lane Roswitha Lizzie</t>
  </si>
  <si>
    <t>CANF12180712</t>
  </si>
  <si>
    <t>Sunny Vale Farm Ltd.</t>
  </si>
  <si>
    <t>Southrise Miss Rockstar Red</t>
  </si>
  <si>
    <t>CANF12219513</t>
  </si>
  <si>
    <t>Blondin Lotus-ET</t>
  </si>
  <si>
    <t>Orville O. Schmidt</t>
  </si>
  <si>
    <t>Autumn Lane Holsteins</t>
  </si>
  <si>
    <t>Autumn Lane Atwood Glow</t>
  </si>
  <si>
    <t>CANF12180690</t>
  </si>
  <si>
    <t>Poelman Alexander Jello</t>
  </si>
  <si>
    <t>CANF11202898</t>
  </si>
  <si>
    <t>Golden-Oaks St Alexander-ET</t>
  </si>
  <si>
    <t>Sunny Vale Farms Ltd.</t>
  </si>
  <si>
    <t>259-262-263</t>
  </si>
  <si>
    <t>Prinse</t>
  </si>
  <si>
    <t>Prinse Farms &amp; T &amp;L Cattle</t>
  </si>
  <si>
    <t>Prinse O Kalif Boo Boo</t>
  </si>
  <si>
    <t>CANF12259021</t>
  </si>
  <si>
    <t>GS Alliance O Kalif-ET</t>
  </si>
  <si>
    <t>Prinse Farms &amp; T&amp;L Cattle</t>
  </si>
  <si>
    <t>Prinse Farms</t>
  </si>
  <si>
    <t>Prinse Golden Dreamy</t>
  </si>
  <si>
    <t>CANF12081851</t>
  </si>
  <si>
    <t>Hamming</t>
  </si>
  <si>
    <t>Goldenset Doorman Pandora</t>
  </si>
  <si>
    <t>CANF11791926</t>
  </si>
  <si>
    <t>Chris DeWitt Jr</t>
  </si>
  <si>
    <t>Hamming Doorman Clair</t>
  </si>
  <si>
    <t>CANF12288826</t>
  </si>
  <si>
    <t>Barclay Doorman Cobra</t>
  </si>
  <si>
    <t>CANF12203968</t>
  </si>
  <si>
    <t>Hammingview Farms &amp; Carl Barclay</t>
  </si>
  <si>
    <t>Hamming Absolute Belle</t>
  </si>
  <si>
    <t>CANF12157975</t>
  </si>
  <si>
    <t>Apples Absolute-Red-ET</t>
  </si>
  <si>
    <t>Hamming Belle Mccutchen</t>
  </si>
  <si>
    <t>CANF11953516</t>
  </si>
  <si>
    <t>Hamming Jasper Squirt</t>
  </si>
  <si>
    <t>CANF11874008</t>
  </si>
  <si>
    <t>Wilcoxview Jasper-ET</t>
  </si>
  <si>
    <t>289-307-260</t>
  </si>
  <si>
    <t>Hamming Yorick Evetta</t>
  </si>
  <si>
    <t>CANF1151461</t>
  </si>
  <si>
    <t>Mr Atlees AltaAmazing-ET</t>
  </si>
  <si>
    <t>247-252-231</t>
  </si>
  <si>
    <t>CANF11874022</t>
  </si>
  <si>
    <t>Mars Yorick</t>
  </si>
  <si>
    <t>Hammingview Farms</t>
  </si>
  <si>
    <t>CANF12203981</t>
  </si>
  <si>
    <t>Futurecrest TNT</t>
  </si>
  <si>
    <t>Hammingview Reginald Monite</t>
  </si>
  <si>
    <t>Hammingview TNT Jasper</t>
  </si>
  <si>
    <t>CANF12203974</t>
  </si>
  <si>
    <t>Regancrest Reginald-ET</t>
  </si>
  <si>
    <t>Hammingview Doorman Martine</t>
  </si>
  <si>
    <t>CANF12203969</t>
  </si>
  <si>
    <t>Hammingview Savior Montie</t>
  </si>
  <si>
    <t>CANF12203954</t>
  </si>
  <si>
    <t>Ladys-Manor Savior-ET</t>
  </si>
  <si>
    <t>Hammingview &amp; Carl Barclay</t>
  </si>
  <si>
    <t>Hamming Amazing Mona</t>
  </si>
  <si>
    <t>Hammingview</t>
  </si>
  <si>
    <t>Westcoast</t>
  </si>
  <si>
    <t>Westcoast Holsteins</t>
  </si>
  <si>
    <t>T-C-G Gold Ring-ET</t>
  </si>
  <si>
    <t>USAF69440661</t>
  </si>
  <si>
    <t>Triple Crown Genetics</t>
  </si>
  <si>
    <t>270-227-274</t>
  </si>
  <si>
    <t>Stoneden Goldwyn Candace</t>
  </si>
  <si>
    <t>CANF7702712</t>
  </si>
  <si>
    <t>Stoneden Holsteins</t>
  </si>
  <si>
    <t>289-289-274</t>
  </si>
  <si>
    <t>Laitxpert Extra Goldwyn</t>
  </si>
  <si>
    <t>CANF106756376</t>
  </si>
  <si>
    <t>Ferme Laitxpert</t>
  </si>
  <si>
    <t>275-241-271</t>
  </si>
  <si>
    <t>Wendon Dempsey Prude</t>
  </si>
  <si>
    <t>CANF11387419</t>
  </si>
  <si>
    <t>278-260-279</t>
  </si>
  <si>
    <t>Morningview Destry Lani-ET</t>
  </si>
  <si>
    <t>USAF69791856</t>
  </si>
  <si>
    <t>Scientific Destry-ET</t>
  </si>
  <si>
    <t>Tom J. Schmitt</t>
  </si>
  <si>
    <t>268-213-263</t>
  </si>
  <si>
    <t>Westcoast Absolute Lavender</t>
  </si>
  <si>
    <t>CANF11956311</t>
  </si>
  <si>
    <t>Radar Aftershock Lisa</t>
  </si>
  <si>
    <t>CANF11759867</t>
  </si>
  <si>
    <t>Ms Atlees Sht Aftershock-ET</t>
  </si>
  <si>
    <t>Radar Holsteins; RolynFra Farms</t>
  </si>
  <si>
    <t>Westcoast Windbrook BooBoo</t>
  </si>
  <si>
    <t>CANF12253868</t>
  </si>
  <si>
    <t>Westcoast Crown Lani P</t>
  </si>
  <si>
    <t>CANF12083565</t>
  </si>
  <si>
    <t>Sandy-Valley Crown P-Red-ET</t>
  </si>
  <si>
    <t>Wedgwood CG Nina</t>
  </si>
  <si>
    <t>CANF12089106</t>
  </si>
  <si>
    <t>Stantons Capital Gain</t>
  </si>
  <si>
    <t>Stanhope-Wedgwood; Vandyk-S</t>
  </si>
  <si>
    <t>Westcoast Mccutchen 451</t>
  </si>
  <si>
    <t>CANF12253896</t>
  </si>
  <si>
    <t>Diamondpark Bookkepper Penny</t>
  </si>
  <si>
    <t>CANF12001085</t>
  </si>
  <si>
    <t>Stantons Bookkeeper</t>
  </si>
  <si>
    <t>Diamond Park Dairy</t>
  </si>
  <si>
    <t>Crovalley Sid A La Crème</t>
  </si>
  <si>
    <t>CANF11286888</t>
  </si>
  <si>
    <t>Crovalley Holsteins</t>
  </si>
  <si>
    <t>242-247-223</t>
  </si>
  <si>
    <t>Westcoast Lotus Chantal</t>
  </si>
  <si>
    <t>CANF12253916</t>
  </si>
  <si>
    <t>Westcoast Lotus Claire</t>
  </si>
  <si>
    <t>CANF12253917</t>
  </si>
  <si>
    <t>Lavender</t>
  </si>
  <si>
    <t>TOTAL</t>
  </si>
  <si>
    <t>Prinse Defiant Tanqueray</t>
  </si>
  <si>
    <t>CANF12259019</t>
  </si>
  <si>
    <t>Hamming C Gain Darja</t>
  </si>
  <si>
    <t>Podcrest Holsteins</t>
  </si>
  <si>
    <t>CANF12158000</t>
  </si>
  <si>
    <t>Podcrest</t>
  </si>
  <si>
    <t>Lavender Farms</t>
  </si>
  <si>
    <t>Lavender Wickham Petula</t>
  </si>
  <si>
    <t>CANF12078294</t>
  </si>
  <si>
    <t>Silverridge V Wickham</t>
  </si>
  <si>
    <t>Lavender Delightful Kingpin</t>
  </si>
  <si>
    <t>CANF12078235</t>
  </si>
  <si>
    <t>Kerndtway Kingpin-ET</t>
  </si>
  <si>
    <t>Telford</t>
  </si>
  <si>
    <t>J-A-Telford</t>
  </si>
  <si>
    <t>J-A-Telford Autumn Leaves</t>
  </si>
  <si>
    <t>CANF11479842</t>
  </si>
  <si>
    <t>Cedarwal 965</t>
  </si>
  <si>
    <t>Telford Daisy Dukes Baxter</t>
  </si>
  <si>
    <t>CANF10915729</t>
  </si>
  <si>
    <t>Emerald-ACR-SA T-Baxter</t>
  </si>
  <si>
    <t>Telford Farms</t>
  </si>
  <si>
    <t>340-233-286</t>
  </si>
  <si>
    <t>Kish Farms</t>
  </si>
  <si>
    <t>CANF12081862</t>
  </si>
  <si>
    <t>OCD Mccutchen Durango-ET</t>
  </si>
  <si>
    <t>Prinse Durango DejaVu</t>
  </si>
  <si>
    <t>Silvermaple Doorman Sophie</t>
  </si>
  <si>
    <t>CANF12165519</t>
  </si>
  <si>
    <t>Ben &amp; Suzanne Cuthbert</t>
  </si>
  <si>
    <t>Silvermaple Atwood Juliana</t>
  </si>
  <si>
    <t>CANF11907630</t>
  </si>
  <si>
    <t>Silvermaple Braxton Calypso</t>
  </si>
  <si>
    <t>CANF11580901</t>
  </si>
  <si>
    <t>Regancrest Braxton-ET</t>
  </si>
  <si>
    <t>327-611-302</t>
  </si>
  <si>
    <t>Silvermaple</t>
  </si>
  <si>
    <t>Briar Jeg</t>
  </si>
  <si>
    <t>Jacobs Halogen Bethany</t>
  </si>
  <si>
    <t>CANF109763567</t>
  </si>
  <si>
    <t>Cookiecutter Petron Halogen</t>
  </si>
  <si>
    <t>Ferme Jacobs</t>
  </si>
  <si>
    <t>with Westcoast</t>
  </si>
  <si>
    <t>Stanhope Holly Fever</t>
  </si>
  <si>
    <t>CANF11377517</t>
  </si>
  <si>
    <t>Stanhope-Wedgwood; Silvermaple; T&amp;L Cattle</t>
  </si>
  <si>
    <t>243-266-253</t>
  </si>
  <si>
    <t>Late Cow</t>
  </si>
  <si>
    <t>Late Heifer</t>
  </si>
  <si>
    <t>Wedgwood G C Delight</t>
  </si>
  <si>
    <t>Springbend Reginald Drum Roll</t>
  </si>
  <si>
    <t>CANF12102313</t>
  </si>
  <si>
    <t>Shadynook</t>
  </si>
  <si>
    <t>Ms Brandy Dmn Bridget</t>
  </si>
  <si>
    <t>Shadynook Farms</t>
  </si>
  <si>
    <t>USAF71505104</t>
  </si>
  <si>
    <t>Ronelee Toystory Domain-ET</t>
  </si>
  <si>
    <t>Apple Partners LLC</t>
  </si>
  <si>
    <t>229-264-245</t>
  </si>
  <si>
    <t>Kenmarank Farms</t>
  </si>
  <si>
    <t>CANF11245308</t>
  </si>
  <si>
    <t>Pine-Shelter Laramee Mor-ET</t>
  </si>
  <si>
    <t>266-272-259</t>
  </si>
  <si>
    <t>Kenmarank Laramee Carlin</t>
  </si>
  <si>
    <t>Kenmarank</t>
  </si>
  <si>
    <t>McAvoy</t>
  </si>
  <si>
    <t>Spallvue Brokaw IceCream</t>
  </si>
  <si>
    <t>Jim&amp;Kirsty McAvoy; Jon&amp;Christina Fornwald; Luttmerding Farms</t>
  </si>
  <si>
    <t>CANF12014414</t>
  </si>
  <si>
    <t>Luttmerding Farms</t>
  </si>
  <si>
    <t>Sponsored By: Alray Shavings</t>
  </si>
  <si>
    <t>Silvermaple Atwood Carmen</t>
  </si>
  <si>
    <t>CANF11752175</t>
  </si>
  <si>
    <t>Sponsored By: Select Sires/Genervations</t>
  </si>
  <si>
    <t>Sponsored By: Brandt Tractor</t>
  </si>
  <si>
    <t>Sponsored By: Valley Genetics</t>
  </si>
  <si>
    <t>Sponsored By: AR-PE Hooftrimming</t>
  </si>
  <si>
    <t>Sponsored By: Abbotsford Veterinary Clinic</t>
  </si>
  <si>
    <t>Junior Best Bred &amp; Owned</t>
  </si>
  <si>
    <t>Junior Champion</t>
  </si>
  <si>
    <t>Reserve Junior Champion</t>
  </si>
  <si>
    <t>Sponsored By: MeadowValley Meats</t>
  </si>
  <si>
    <t>Junior Champion Bred &amp; Owned</t>
  </si>
  <si>
    <t>Reserve Junior Champion Bred &amp; Owned</t>
  </si>
  <si>
    <t>Sponsored By:  Westcoast Holsteins</t>
  </si>
  <si>
    <t>Sponsored By:  Ritchie Smith</t>
  </si>
  <si>
    <t>Premier Breeder of the Junior Show</t>
  </si>
  <si>
    <t>Premier Exhibitor of the Junior Show</t>
  </si>
  <si>
    <t>Sponsored By:  Prarie Coast Equipment</t>
  </si>
  <si>
    <t>Sponsored By: Pacific Dairy Center</t>
  </si>
  <si>
    <t>Sponsored By: RockyMountain Holsteins</t>
  </si>
  <si>
    <t>Sponsored By: Royal Bank</t>
  </si>
  <si>
    <t>Intermediate Champion</t>
  </si>
  <si>
    <t>Sponsored By:  Hi-Pro Feeds</t>
  </si>
  <si>
    <t>Sponsored By:  Chinook Dairy Services</t>
  </si>
  <si>
    <t>Reserve Intermediate Champion</t>
  </si>
  <si>
    <t>Sponsored By: CIBC</t>
  </si>
  <si>
    <t>Sponsored By: Bank of Montreal</t>
  </si>
  <si>
    <t>Sponsored By: HSBC</t>
  </si>
  <si>
    <t>Sponsored By:  BC Holstein Branch</t>
  </si>
  <si>
    <t>Sponsored By: Farm Credit Canada</t>
  </si>
  <si>
    <t>Senior Champion</t>
  </si>
  <si>
    <t>Reserve Senior Champion</t>
  </si>
  <si>
    <t>Premier Breeder</t>
  </si>
  <si>
    <t>Premier Exhibitor</t>
  </si>
  <si>
    <t>Senior Best Bred &amp; Owned</t>
  </si>
  <si>
    <t>Senior Champion Bred &amp; Owned</t>
  </si>
  <si>
    <t>Reserve Senior Champion Bred &amp; Owned</t>
  </si>
  <si>
    <t>Sponsored By:  Westgen</t>
  </si>
  <si>
    <t>Sponsored By:  Scotiabank</t>
  </si>
  <si>
    <t>Grand Champion</t>
  </si>
  <si>
    <t>Sponsored By:  Avenue Farm Machinery</t>
  </si>
  <si>
    <t>Reserve Grand Champion</t>
  </si>
  <si>
    <t>Sponsored By:  BC Farm &amp; Ranch</t>
  </si>
  <si>
    <t>J. William Wikkerink Farms; Bert Tuytel</t>
  </si>
  <si>
    <t>Frank&amp;Carol Borba, Frank&amp;Diane Borba; Juniper Farms; Briar Jeg</t>
  </si>
  <si>
    <t>119A</t>
  </si>
  <si>
    <t>Wendon Doorman Celia</t>
  </si>
  <si>
    <t>CANF12008688</t>
  </si>
  <si>
    <t>CANF12165451</t>
  </si>
  <si>
    <t>Silvermaple Atwood Emila</t>
  </si>
  <si>
    <t>Maple-Downs-I G Atwood</t>
  </si>
  <si>
    <t>Scratch</t>
  </si>
  <si>
    <t>Wrong</t>
  </si>
  <si>
    <t>401A</t>
  </si>
  <si>
    <t>Springbend Airlift Katessa</t>
  </si>
  <si>
    <t>CANF12102281</t>
  </si>
  <si>
    <t>Martin Rypma</t>
  </si>
  <si>
    <t>Borba; Juniper Farms; T&amp;L Cattle</t>
  </si>
  <si>
    <t>Mike Berry</t>
  </si>
  <si>
    <t>CANF11581461</t>
  </si>
  <si>
    <t>T&amp;L Cattle &amp; Springbend Farms</t>
  </si>
  <si>
    <t>1107A</t>
  </si>
  <si>
    <t>Vandyk-S Gold Chip Nina</t>
  </si>
  <si>
    <t>CANF12301700</t>
  </si>
  <si>
    <t>Stanhope-Wedgwood &amp; VanDyk-S</t>
  </si>
  <si>
    <t>T&amp;L Cattle; SunnyVale Farms</t>
  </si>
  <si>
    <t>1202A</t>
  </si>
  <si>
    <t>Tolamika Dundee Linny</t>
  </si>
  <si>
    <t>CANF11324489</t>
  </si>
  <si>
    <t>1202B</t>
  </si>
  <si>
    <t>Trulea Picolo Velvet-Red</t>
  </si>
  <si>
    <t>USAF70430001</t>
  </si>
  <si>
    <t>La Presentation Picolo Red</t>
  </si>
  <si>
    <t>in sale</t>
  </si>
  <si>
    <t>Hamming Doorman Montana</t>
  </si>
  <si>
    <t>CANF12157959</t>
  </si>
  <si>
    <t>109A</t>
  </si>
  <si>
    <t>Westcoast Doorman Cash 3444</t>
  </si>
  <si>
    <t>CANF12229768</t>
  </si>
  <si>
    <t>Hofstra, Sunder and Blenert</t>
  </si>
  <si>
    <t>114A</t>
  </si>
  <si>
    <t xml:space="preserve">Heritagegrd Barbie Next Door </t>
  </si>
  <si>
    <t>CANF11559849</t>
  </si>
  <si>
    <t xml:space="preserve">Qubequa Holsteins </t>
  </si>
  <si>
    <t xml:space="preserve">Quebequa Holsteins </t>
  </si>
  <si>
    <t>Morsan Doorman Missy 3362</t>
  </si>
  <si>
    <t>801A</t>
  </si>
  <si>
    <t xml:space="preserve">Simers Defiant J-Bright </t>
  </si>
  <si>
    <t>840F3013844331</t>
  </si>
  <si>
    <t xml:space="preserve">Stanhope-Wedgwood </t>
  </si>
  <si>
    <t xml:space="preserve">Westcoast Holsteins </t>
  </si>
  <si>
    <t>Wedgwood HI O Liset</t>
  </si>
  <si>
    <t>CANF12089167</t>
  </si>
  <si>
    <t>Chris Dewitt</t>
  </si>
  <si>
    <t xml:space="preserve">Stantons High Octane </t>
  </si>
  <si>
    <t>CANF12229686</t>
  </si>
  <si>
    <t xml:space="preserve">Blackforest </t>
  </si>
  <si>
    <t>scratch</t>
  </si>
  <si>
    <t>1 B&amp;O</t>
  </si>
  <si>
    <t>1 B &amp;O</t>
  </si>
  <si>
    <t>4 B &amp;O</t>
  </si>
  <si>
    <t>2 B&amp;O</t>
  </si>
  <si>
    <t>602A</t>
  </si>
  <si>
    <t>Honorable  - 122 Skycrest</t>
  </si>
  <si>
    <t>502 - Diamondpark Bookeeper Penny - Westcoast</t>
  </si>
  <si>
    <t>Blossomdairy</t>
  </si>
  <si>
    <t>407 - Goldenset Doorman Pandora - Hamming</t>
  </si>
  <si>
    <t>2 BU</t>
  </si>
  <si>
    <t>3 B&amp;O</t>
  </si>
  <si>
    <t>1 B&amp;O BU</t>
  </si>
  <si>
    <t>1005 - Springbend Windhammer Slash - T&amp;L Cattle &amp; Springbend Farms</t>
  </si>
  <si>
    <t>805 - Skycrest Mincio Prickles - Skycrest</t>
  </si>
  <si>
    <t>Honorable - 706 - T&amp;L Cattle</t>
  </si>
  <si>
    <t>4 B&amp;O</t>
  </si>
  <si>
    <t>1 BU</t>
  </si>
  <si>
    <t>3 B&amp;O BU</t>
  </si>
  <si>
    <t>T &amp; L Cattle</t>
  </si>
  <si>
    <t>1106 - Wendon Dempsey Prude - Westcoast</t>
  </si>
  <si>
    <t>1305 - Robin-Hood Clumbo - Stanhope-Wedgwood</t>
  </si>
  <si>
    <t>1304 - Tolamika Goldwyn Mercedes - Wendon, Bienert, Southrise, Dardel</t>
  </si>
  <si>
    <t>1005 - Springbend Windhammer Slash - Springbend &amp; T&amp;L Cattle</t>
  </si>
  <si>
    <t>Honorable - 1304 - Tolamika Goldwyn Mercedes - Wendon, Bienert, Southrise, Dardel</t>
  </si>
  <si>
    <t>Production Award</t>
  </si>
  <si>
    <t>1201 - Willswikk Duplex Dion - Wikkshaven Holsteins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</si>
</sst>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164" formatCode="[$-1009]d/mmm/yy;@"/>
    <numFmt numFmtId="165" formatCode="&quot;$&quot;#,##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165" fontId="5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5" fontId="8" fillId="0" borderId="0" xfId="0" applyNumberFormat="1" applyFont="1"/>
    <xf numFmtId="0" fontId="8" fillId="0" borderId="2" xfId="0" applyFont="1" applyBorder="1" applyAlignment="1">
      <alignment horizontal="left"/>
    </xf>
    <xf numFmtId="0" fontId="8" fillId="0" borderId="3" xfId="0" applyFont="1" applyBorder="1"/>
    <xf numFmtId="165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5" fillId="0" borderId="0" xfId="0" applyFont="1"/>
    <xf numFmtId="0" fontId="0" fillId="0" borderId="0" xfId="0" applyNumberFormat="1"/>
    <xf numFmtId="0" fontId="11" fillId="0" borderId="1" xfId="0" applyFont="1" applyBorder="1" applyAlignment="1">
      <alignment horizontal="center"/>
    </xf>
    <xf numFmtId="0" fontId="10" fillId="0" borderId="3" xfId="0" applyFont="1" applyBorder="1"/>
    <xf numFmtId="0" fontId="0" fillId="0" borderId="0" xfId="0" applyBorder="1"/>
    <xf numFmtId="0" fontId="0" fillId="0" borderId="5" xfId="0" applyBorder="1"/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/>
    <xf numFmtId="0" fontId="15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4" fontId="26" fillId="0" borderId="0" xfId="0" applyNumberFormat="1" applyFont="1"/>
    <xf numFmtId="164" fontId="26" fillId="0" borderId="0" xfId="0" applyNumberFormat="1" applyFont="1"/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6"/>
  <sheetViews>
    <sheetView topLeftCell="A94" workbookViewId="0">
      <selection activeCell="G2" sqref="G2"/>
    </sheetView>
  </sheetViews>
  <sheetFormatPr defaultRowHeight="15"/>
  <cols>
    <col min="1" max="1" width="35.140625" bestFit="1" customWidth="1"/>
    <col min="2" max="2" width="7.7109375" bestFit="1" customWidth="1"/>
    <col min="3" max="3" width="31.140625" bestFit="1" customWidth="1"/>
    <col min="4" max="4" width="10.42578125" bestFit="1" customWidth="1"/>
    <col min="5" max="5" width="19.7109375" style="2" bestFit="1" customWidth="1"/>
    <col min="6" max="6" width="28.28515625" customWidth="1"/>
    <col min="7" max="7" width="43" bestFit="1" customWidth="1"/>
    <col min="8" max="8" width="11.42578125" bestFit="1" customWidth="1"/>
    <col min="9" max="9" width="55.7109375" bestFit="1" customWidth="1"/>
    <col min="10" max="10" width="9.140625" style="19"/>
  </cols>
  <sheetData>
    <row r="1" spans="1:10">
      <c r="A1" s="3" t="s">
        <v>0</v>
      </c>
      <c r="B1" s="3" t="s">
        <v>6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16</v>
      </c>
      <c r="I1" s="3" t="s">
        <v>9</v>
      </c>
      <c r="J1" s="17" t="s">
        <v>21</v>
      </c>
    </row>
    <row r="2" spans="1:10" s="5" customFormat="1">
      <c r="A2" t="s">
        <v>466</v>
      </c>
      <c r="B2" s="2">
        <v>1</v>
      </c>
      <c r="C2" t="s">
        <v>467</v>
      </c>
      <c r="D2" s="4">
        <v>42296</v>
      </c>
      <c r="E2" s="2" t="s">
        <v>468</v>
      </c>
      <c r="F2" t="s">
        <v>469</v>
      </c>
      <c r="G2" t="s">
        <v>466</v>
      </c>
      <c r="H2"/>
      <c r="I2" t="s">
        <v>49</v>
      </c>
      <c r="J2" s="16">
        <v>15</v>
      </c>
    </row>
    <row r="3" spans="1:10" s="5" customFormat="1">
      <c r="A3" t="s">
        <v>408</v>
      </c>
      <c r="B3" s="2">
        <v>1</v>
      </c>
      <c r="C3" t="s">
        <v>456</v>
      </c>
      <c r="D3" s="4">
        <v>42265</v>
      </c>
      <c r="E3" s="2" t="s">
        <v>457</v>
      </c>
      <c r="F3" t="s">
        <v>349</v>
      </c>
      <c r="G3" t="s">
        <v>408</v>
      </c>
      <c r="H3"/>
      <c r="I3" t="s">
        <v>49</v>
      </c>
      <c r="J3" s="16">
        <v>15</v>
      </c>
    </row>
    <row r="4" spans="1:10" s="5" customFormat="1">
      <c r="A4" t="s">
        <v>54</v>
      </c>
      <c r="B4" s="2">
        <v>1</v>
      </c>
      <c r="C4" s="1" t="s">
        <v>172</v>
      </c>
      <c r="D4" s="4">
        <v>42262</v>
      </c>
      <c r="E4" s="2" t="s">
        <v>173</v>
      </c>
      <c r="F4" t="s">
        <v>174</v>
      </c>
      <c r="G4" t="s">
        <v>54</v>
      </c>
      <c r="H4"/>
      <c r="I4" t="s">
        <v>49</v>
      </c>
      <c r="J4" s="16">
        <v>15</v>
      </c>
    </row>
    <row r="5" spans="1:10" s="5" customFormat="1">
      <c r="A5" t="s">
        <v>281</v>
      </c>
      <c r="B5" s="2">
        <v>1</v>
      </c>
      <c r="C5" t="s">
        <v>282</v>
      </c>
      <c r="D5" s="4">
        <v>42262</v>
      </c>
      <c r="E5" s="2" t="s">
        <v>283</v>
      </c>
      <c r="F5" t="s">
        <v>284</v>
      </c>
      <c r="G5" t="s">
        <v>281</v>
      </c>
      <c r="H5"/>
      <c r="I5" t="s">
        <v>49</v>
      </c>
      <c r="J5" s="16">
        <v>15</v>
      </c>
    </row>
    <row r="6" spans="1:10" s="5" customFormat="1">
      <c r="A6" t="s">
        <v>408</v>
      </c>
      <c r="B6" s="2">
        <v>1</v>
      </c>
      <c r="C6" t="s">
        <v>454</v>
      </c>
      <c r="D6" s="4">
        <v>42260</v>
      </c>
      <c r="E6" s="2" t="s">
        <v>455</v>
      </c>
      <c r="F6" t="s">
        <v>349</v>
      </c>
      <c r="G6" t="s">
        <v>408</v>
      </c>
      <c r="H6"/>
      <c r="I6" t="s">
        <v>49</v>
      </c>
      <c r="J6" s="16">
        <v>15</v>
      </c>
    </row>
    <row r="7" spans="1:10" s="5" customFormat="1">
      <c r="A7" t="s">
        <v>310</v>
      </c>
      <c r="B7" s="2">
        <v>1</v>
      </c>
      <c r="C7" t="s">
        <v>372</v>
      </c>
      <c r="D7" s="4">
        <v>42258</v>
      </c>
      <c r="E7" s="2" t="s">
        <v>373</v>
      </c>
      <c r="F7" t="s">
        <v>23</v>
      </c>
      <c r="G7" t="s">
        <v>310</v>
      </c>
      <c r="H7"/>
      <c r="I7" t="s">
        <v>49</v>
      </c>
      <c r="J7" s="16">
        <v>15</v>
      </c>
    </row>
    <row r="8" spans="1:10" s="5" customFormat="1">
      <c r="A8" t="s">
        <v>118</v>
      </c>
      <c r="B8" s="2">
        <v>1</v>
      </c>
      <c r="C8" t="s">
        <v>119</v>
      </c>
      <c r="D8" s="4">
        <v>42257</v>
      </c>
      <c r="E8" s="2" t="s">
        <v>120</v>
      </c>
      <c r="F8" t="s">
        <v>23</v>
      </c>
      <c r="G8" t="s">
        <v>118</v>
      </c>
      <c r="H8"/>
      <c r="I8" t="s">
        <v>49</v>
      </c>
      <c r="J8" s="16">
        <v>15</v>
      </c>
    </row>
    <row r="9" spans="1:10" s="5" customFormat="1">
      <c r="A9" t="s">
        <v>489</v>
      </c>
      <c r="B9" s="2">
        <v>1</v>
      </c>
      <c r="C9" t="s">
        <v>487</v>
      </c>
      <c r="D9" s="4">
        <v>42255</v>
      </c>
      <c r="E9" s="2" t="s">
        <v>488</v>
      </c>
      <c r="F9" t="s">
        <v>23</v>
      </c>
      <c r="G9" t="s">
        <v>489</v>
      </c>
      <c r="H9"/>
      <c r="I9" t="s">
        <v>49</v>
      </c>
      <c r="J9" s="16">
        <v>15</v>
      </c>
    </row>
    <row r="10" spans="1:10" s="5" customFormat="1">
      <c r="A10" t="s">
        <v>163</v>
      </c>
      <c r="B10" s="2">
        <v>1</v>
      </c>
      <c r="C10" t="s">
        <v>137</v>
      </c>
      <c r="D10" s="4">
        <v>42255</v>
      </c>
      <c r="E10" s="2" t="s">
        <v>138</v>
      </c>
      <c r="F10" t="s">
        <v>23</v>
      </c>
      <c r="G10" t="s">
        <v>163</v>
      </c>
      <c r="H10"/>
      <c r="I10" t="s">
        <v>49</v>
      </c>
      <c r="J10" s="16">
        <v>15</v>
      </c>
    </row>
    <row r="11" spans="1:10" s="5" customFormat="1">
      <c r="A11" t="s">
        <v>12</v>
      </c>
      <c r="B11" s="2">
        <v>1</v>
      </c>
      <c r="C11" t="s">
        <v>42</v>
      </c>
      <c r="D11" s="4">
        <v>42251</v>
      </c>
      <c r="E11" s="2" t="s">
        <v>59</v>
      </c>
      <c r="F11" t="s">
        <v>23</v>
      </c>
      <c r="G11" t="s">
        <v>12</v>
      </c>
      <c r="H11"/>
      <c r="I11" t="s">
        <v>49</v>
      </c>
      <c r="J11" s="16">
        <v>15</v>
      </c>
    </row>
    <row r="12" spans="1:10" s="5" customFormat="1">
      <c r="A12" t="s">
        <v>12</v>
      </c>
      <c r="B12" s="2">
        <v>1</v>
      </c>
      <c r="C12" t="s">
        <v>40</v>
      </c>
      <c r="D12" s="4">
        <v>42251</v>
      </c>
      <c r="E12" s="2" t="s">
        <v>56</v>
      </c>
      <c r="F12" t="s">
        <v>57</v>
      </c>
      <c r="G12" t="s">
        <v>12</v>
      </c>
      <c r="H12"/>
      <c r="I12" t="s">
        <v>49</v>
      </c>
      <c r="J12" s="16">
        <v>15</v>
      </c>
    </row>
    <row r="13" spans="1:10" s="5" customFormat="1">
      <c r="A13" t="s">
        <v>392</v>
      </c>
      <c r="B13" s="2">
        <v>1</v>
      </c>
      <c r="C13" t="s">
        <v>396</v>
      </c>
      <c r="D13" s="4">
        <v>42251</v>
      </c>
      <c r="E13" s="2" t="s">
        <v>393</v>
      </c>
      <c r="F13" t="s">
        <v>394</v>
      </c>
      <c r="G13" t="s">
        <v>392</v>
      </c>
      <c r="H13"/>
      <c r="I13" t="s">
        <v>49</v>
      </c>
      <c r="J13" s="16">
        <v>15</v>
      </c>
    </row>
    <row r="14" spans="1:10" s="5" customFormat="1">
      <c r="A14" t="s">
        <v>310</v>
      </c>
      <c r="B14" s="2">
        <v>1</v>
      </c>
      <c r="C14" t="s">
        <v>510</v>
      </c>
      <c r="D14" s="4">
        <v>42251</v>
      </c>
      <c r="E14" s="2" t="s">
        <v>511</v>
      </c>
      <c r="F14" t="s">
        <v>398</v>
      </c>
      <c r="G14" t="s">
        <v>177</v>
      </c>
      <c r="H14"/>
      <c r="I14" t="s">
        <v>49</v>
      </c>
      <c r="J14" s="16">
        <v>15</v>
      </c>
    </row>
    <row r="15" spans="1:10" s="5" customFormat="1">
      <c r="A15" t="s">
        <v>29</v>
      </c>
      <c r="B15" s="2">
        <v>1</v>
      </c>
      <c r="C15" t="s">
        <v>30</v>
      </c>
      <c r="D15" s="4">
        <v>42250</v>
      </c>
      <c r="E15" s="2" t="s">
        <v>31</v>
      </c>
      <c r="F15" t="s">
        <v>23</v>
      </c>
      <c r="G15" t="s">
        <v>47</v>
      </c>
      <c r="H15"/>
      <c r="I15" t="s">
        <v>49</v>
      </c>
      <c r="J15" s="18">
        <v>15</v>
      </c>
    </row>
    <row r="16" spans="1:10" s="5" customFormat="1">
      <c r="A16" t="s">
        <v>12</v>
      </c>
      <c r="B16" s="2">
        <v>1</v>
      </c>
      <c r="C16" t="s">
        <v>41</v>
      </c>
      <c r="D16" s="4">
        <v>42249</v>
      </c>
      <c r="E16" s="2" t="s">
        <v>58</v>
      </c>
      <c r="F16" t="s">
        <v>23</v>
      </c>
      <c r="G16" t="s">
        <v>12</v>
      </c>
      <c r="H16"/>
      <c r="I16" t="s">
        <v>49</v>
      </c>
      <c r="J16" s="16">
        <v>15</v>
      </c>
    </row>
    <row r="17" spans="1:10" s="5" customFormat="1">
      <c r="A17" t="s">
        <v>99</v>
      </c>
      <c r="B17" s="2">
        <v>1</v>
      </c>
      <c r="C17" t="s">
        <v>100</v>
      </c>
      <c r="D17" s="4">
        <v>42249</v>
      </c>
      <c r="E17" s="20">
        <v>840003130963184</v>
      </c>
      <c r="F17" t="s">
        <v>23</v>
      </c>
      <c r="G17" t="s">
        <v>99</v>
      </c>
      <c r="H17"/>
      <c r="I17" t="s">
        <v>49</v>
      </c>
      <c r="J17" s="16">
        <v>15</v>
      </c>
    </row>
    <row r="18" spans="1:10" s="5" customFormat="1">
      <c r="A18" t="s">
        <v>99</v>
      </c>
      <c r="B18" s="2">
        <v>1</v>
      </c>
      <c r="C18" t="s">
        <v>101</v>
      </c>
      <c r="D18" s="4">
        <v>42249</v>
      </c>
      <c r="E18" s="20">
        <v>840003130963185</v>
      </c>
      <c r="F18" t="s">
        <v>23</v>
      </c>
      <c r="G18" t="s">
        <v>99</v>
      </c>
      <c r="H18"/>
      <c r="I18" t="s">
        <v>49</v>
      </c>
      <c r="J18" s="16">
        <v>15</v>
      </c>
    </row>
    <row r="19" spans="1:10" s="5" customFormat="1">
      <c r="A19" t="s">
        <v>474</v>
      </c>
      <c r="B19" s="2">
        <v>1</v>
      </c>
      <c r="C19" t="s">
        <v>475</v>
      </c>
      <c r="D19" s="4">
        <v>42249</v>
      </c>
      <c r="E19" s="2" t="s">
        <v>476</v>
      </c>
      <c r="F19" t="s">
        <v>477</v>
      </c>
      <c r="G19" t="s">
        <v>474</v>
      </c>
      <c r="H19"/>
      <c r="I19" t="s">
        <v>49</v>
      </c>
      <c r="J19" s="16">
        <v>15</v>
      </c>
    </row>
    <row r="20" spans="1:10" s="5" customFormat="1">
      <c r="A20" t="s">
        <v>360</v>
      </c>
      <c r="B20" s="2">
        <v>1</v>
      </c>
      <c r="C20" t="s">
        <v>361</v>
      </c>
      <c r="D20" s="4">
        <v>42249</v>
      </c>
      <c r="E20" s="2" t="s">
        <v>362</v>
      </c>
      <c r="F20" t="s">
        <v>363</v>
      </c>
      <c r="G20" t="s">
        <v>364</v>
      </c>
      <c r="H20"/>
      <c r="I20" t="s">
        <v>49</v>
      </c>
      <c r="J20" s="16">
        <v>15</v>
      </c>
    </row>
    <row r="21" spans="1:10" s="5" customFormat="1">
      <c r="A21" t="s">
        <v>360</v>
      </c>
      <c r="B21" s="2">
        <v>1</v>
      </c>
      <c r="C21" t="s">
        <v>460</v>
      </c>
      <c r="D21" s="4">
        <v>42248</v>
      </c>
      <c r="E21" s="2" t="s">
        <v>461</v>
      </c>
      <c r="F21" t="s">
        <v>17</v>
      </c>
      <c r="G21" t="s">
        <v>365</v>
      </c>
      <c r="H21"/>
      <c r="I21" t="s">
        <v>49</v>
      </c>
      <c r="J21" s="16">
        <v>15</v>
      </c>
    </row>
    <row r="22" spans="1:10" s="5" customFormat="1">
      <c r="A22" t="s">
        <v>166</v>
      </c>
      <c r="B22" s="2">
        <v>1</v>
      </c>
      <c r="C22" t="s">
        <v>169</v>
      </c>
      <c r="D22" s="4">
        <v>42248</v>
      </c>
      <c r="E22" s="2" t="s">
        <v>170</v>
      </c>
      <c r="F22" t="s">
        <v>171</v>
      </c>
      <c r="G22" t="s">
        <v>166</v>
      </c>
      <c r="H22"/>
      <c r="I22" t="s">
        <v>49</v>
      </c>
      <c r="J22" s="16">
        <v>15</v>
      </c>
    </row>
    <row r="23" spans="1:10" s="5" customFormat="1">
      <c r="A23" t="s">
        <v>22</v>
      </c>
      <c r="B23" s="2">
        <v>1</v>
      </c>
      <c r="C23" t="s">
        <v>70</v>
      </c>
      <c r="D23" s="4">
        <v>42248</v>
      </c>
      <c r="E23" s="2" t="s">
        <v>71</v>
      </c>
      <c r="F23" t="s">
        <v>23</v>
      </c>
      <c r="G23" t="s">
        <v>22</v>
      </c>
      <c r="H23"/>
      <c r="I23" t="s">
        <v>49</v>
      </c>
      <c r="J23" s="16">
        <v>15</v>
      </c>
    </row>
    <row r="24" spans="1:10" s="5" customFormat="1">
      <c r="A24" t="s">
        <v>281</v>
      </c>
      <c r="B24" s="2">
        <v>1</v>
      </c>
      <c r="C24" t="s">
        <v>285</v>
      </c>
      <c r="D24" s="4">
        <v>42248</v>
      </c>
      <c r="E24" s="2" t="s">
        <v>286</v>
      </c>
      <c r="F24" t="s">
        <v>57</v>
      </c>
      <c r="G24" t="s">
        <v>281</v>
      </c>
      <c r="H24"/>
      <c r="I24" t="s">
        <v>49</v>
      </c>
      <c r="J24" s="16">
        <v>15</v>
      </c>
    </row>
    <row r="25" spans="1:10" s="5" customFormat="1">
      <c r="A25" t="s">
        <v>574</v>
      </c>
      <c r="B25" s="2">
        <v>2</v>
      </c>
      <c r="C25" s="1" t="s">
        <v>139</v>
      </c>
      <c r="D25" s="4">
        <v>42217</v>
      </c>
      <c r="E25" s="2" t="s">
        <v>140</v>
      </c>
      <c r="F25" t="s">
        <v>141</v>
      </c>
      <c r="G25" t="s">
        <v>142</v>
      </c>
      <c r="H25"/>
      <c r="I25" t="s">
        <v>61</v>
      </c>
      <c r="J25" s="16">
        <v>15</v>
      </c>
    </row>
    <row r="26" spans="1:10" s="5" customFormat="1">
      <c r="A26" t="s">
        <v>318</v>
      </c>
      <c r="B26" s="2">
        <v>2</v>
      </c>
      <c r="C26" t="s">
        <v>319</v>
      </c>
      <c r="D26" s="4">
        <v>42190</v>
      </c>
      <c r="E26" s="2" t="s">
        <v>320</v>
      </c>
      <c r="F26" t="s">
        <v>23</v>
      </c>
      <c r="G26" t="s">
        <v>321</v>
      </c>
      <c r="H26"/>
      <c r="I26" t="s">
        <v>61</v>
      </c>
      <c r="J26" s="16">
        <v>15</v>
      </c>
    </row>
    <row r="27" spans="1:10" s="5" customFormat="1">
      <c r="A27" t="s">
        <v>281</v>
      </c>
      <c r="B27" s="2">
        <v>2</v>
      </c>
      <c r="C27" t="s">
        <v>509</v>
      </c>
      <c r="D27" s="4">
        <v>42190</v>
      </c>
      <c r="E27" s="2" t="s">
        <v>317</v>
      </c>
      <c r="F27" t="s">
        <v>18</v>
      </c>
      <c r="G27" t="s">
        <v>281</v>
      </c>
      <c r="H27"/>
      <c r="I27" t="s">
        <v>61</v>
      </c>
      <c r="J27" s="16">
        <v>15</v>
      </c>
    </row>
    <row r="28" spans="1:10" s="5" customFormat="1">
      <c r="A28" t="s">
        <v>392</v>
      </c>
      <c r="B28" s="2">
        <v>2</v>
      </c>
      <c r="C28" t="s">
        <v>395</v>
      </c>
      <c r="D28" s="4">
        <v>42174</v>
      </c>
      <c r="E28" s="2" t="s">
        <v>397</v>
      </c>
      <c r="F28" t="s">
        <v>398</v>
      </c>
      <c r="G28" t="s">
        <v>392</v>
      </c>
      <c r="H28"/>
      <c r="I28" t="s">
        <v>61</v>
      </c>
      <c r="J28" s="16">
        <v>15</v>
      </c>
    </row>
    <row r="29" spans="1:10" s="5" customFormat="1">
      <c r="A29" t="s">
        <v>118</v>
      </c>
      <c r="B29" s="2">
        <v>2</v>
      </c>
      <c r="C29" t="s">
        <v>124</v>
      </c>
      <c r="D29" s="4">
        <v>42170</v>
      </c>
      <c r="E29" s="2" t="s">
        <v>125</v>
      </c>
      <c r="F29" t="s">
        <v>123</v>
      </c>
      <c r="G29" t="s">
        <v>118</v>
      </c>
      <c r="H29"/>
      <c r="I29" t="s">
        <v>61</v>
      </c>
      <c r="J29" s="16">
        <v>15</v>
      </c>
    </row>
    <row r="30" spans="1:10" s="5" customFormat="1">
      <c r="A30" t="s">
        <v>346</v>
      </c>
      <c r="B30" s="2">
        <v>2</v>
      </c>
      <c r="C30" t="s">
        <v>347</v>
      </c>
      <c r="D30" s="4">
        <v>42167</v>
      </c>
      <c r="E30" s="2" t="s">
        <v>348</v>
      </c>
      <c r="F30" t="s">
        <v>349</v>
      </c>
      <c r="G30" t="s">
        <v>350</v>
      </c>
      <c r="H30"/>
      <c r="I30" t="s">
        <v>61</v>
      </c>
      <c r="J30" s="16">
        <v>15</v>
      </c>
    </row>
    <row r="31" spans="1:10" s="5" customFormat="1">
      <c r="A31" t="s">
        <v>408</v>
      </c>
      <c r="B31" s="2">
        <v>2</v>
      </c>
      <c r="C31" t="s">
        <v>444</v>
      </c>
      <c r="D31" s="4">
        <v>42167</v>
      </c>
      <c r="E31" s="2" t="s">
        <v>445</v>
      </c>
      <c r="F31" t="s">
        <v>13</v>
      </c>
      <c r="G31" t="s">
        <v>408</v>
      </c>
      <c r="H31"/>
      <c r="I31" t="s">
        <v>61</v>
      </c>
      <c r="J31" s="16">
        <v>15</v>
      </c>
    </row>
    <row r="32" spans="1:10" s="5" customFormat="1">
      <c r="A32" t="s">
        <v>118</v>
      </c>
      <c r="B32" s="2">
        <v>2</v>
      </c>
      <c r="C32" t="s">
        <v>121</v>
      </c>
      <c r="D32" s="4">
        <v>42166</v>
      </c>
      <c r="E32" s="2" t="s">
        <v>122</v>
      </c>
      <c r="F32" t="s">
        <v>123</v>
      </c>
      <c r="G32" t="s">
        <v>118</v>
      </c>
      <c r="H32"/>
      <c r="I32" t="s">
        <v>61</v>
      </c>
      <c r="J32" s="16">
        <v>15</v>
      </c>
    </row>
    <row r="33" spans="1:10" s="5" customFormat="1">
      <c r="A33" t="s">
        <v>281</v>
      </c>
      <c r="B33" s="2">
        <v>2</v>
      </c>
      <c r="C33" t="s">
        <v>287</v>
      </c>
      <c r="D33" s="4">
        <v>42165</v>
      </c>
      <c r="E33" s="2" t="s">
        <v>288</v>
      </c>
      <c r="F33" t="s">
        <v>18</v>
      </c>
      <c r="G33" t="s">
        <v>289</v>
      </c>
      <c r="H33"/>
      <c r="I33" t="s">
        <v>61</v>
      </c>
      <c r="J33" s="16">
        <v>15</v>
      </c>
    </row>
    <row r="34" spans="1:10" s="5" customFormat="1">
      <c r="A34" t="s">
        <v>575</v>
      </c>
      <c r="B34" s="2">
        <v>2</v>
      </c>
      <c r="C34" t="s">
        <v>498</v>
      </c>
      <c r="D34" s="4">
        <v>42162</v>
      </c>
      <c r="E34" s="2" t="s">
        <v>499</v>
      </c>
      <c r="F34" t="s">
        <v>500</v>
      </c>
      <c r="G34" t="s">
        <v>501</v>
      </c>
      <c r="H34"/>
      <c r="I34" t="s">
        <v>61</v>
      </c>
      <c r="J34" s="16">
        <v>30</v>
      </c>
    </row>
    <row r="35" spans="1:10" s="5" customFormat="1">
      <c r="A35" t="s">
        <v>365</v>
      </c>
      <c r="B35" s="2">
        <v>2</v>
      </c>
      <c r="C35" t="s">
        <v>366</v>
      </c>
      <c r="D35" s="4">
        <v>42161</v>
      </c>
      <c r="E35" s="2" t="s">
        <v>367</v>
      </c>
      <c r="F35" t="s">
        <v>174</v>
      </c>
      <c r="G35" t="s">
        <v>364</v>
      </c>
      <c r="H35"/>
      <c r="I35" t="s">
        <v>61</v>
      </c>
      <c r="J35" s="16">
        <v>15</v>
      </c>
    </row>
    <row r="36" spans="1:10" s="5" customFormat="1">
      <c r="A36" t="s">
        <v>343</v>
      </c>
      <c r="B36" s="2">
        <v>2</v>
      </c>
      <c r="C36" t="s">
        <v>344</v>
      </c>
      <c r="D36" s="4">
        <v>42158</v>
      </c>
      <c r="E36" s="2" t="s">
        <v>345</v>
      </c>
      <c r="F36" t="s">
        <v>18</v>
      </c>
      <c r="G36" t="s">
        <v>343</v>
      </c>
      <c r="H36"/>
      <c r="I36" t="s">
        <v>61</v>
      </c>
      <c r="J36" s="16">
        <v>15</v>
      </c>
    </row>
    <row r="37" spans="1:10" s="5" customFormat="1">
      <c r="A37" t="s">
        <v>12</v>
      </c>
      <c r="B37" s="2">
        <v>2</v>
      </c>
      <c r="C37" t="s">
        <v>43</v>
      </c>
      <c r="D37" s="4">
        <v>42157</v>
      </c>
      <c r="E37" s="2" t="s">
        <v>60</v>
      </c>
      <c r="F37" t="s">
        <v>23</v>
      </c>
      <c r="G37" t="s">
        <v>12</v>
      </c>
      <c r="H37"/>
      <c r="I37" t="s">
        <v>61</v>
      </c>
      <c r="J37" s="16">
        <v>15</v>
      </c>
    </row>
    <row r="38" spans="1:10" s="5" customFormat="1">
      <c r="A38" t="s">
        <v>22</v>
      </c>
      <c r="B38" s="2">
        <v>2</v>
      </c>
      <c r="C38" t="s">
        <v>72</v>
      </c>
      <c r="D38" s="4">
        <v>42157</v>
      </c>
      <c r="E38" s="2" t="s">
        <v>73</v>
      </c>
      <c r="F38" t="s">
        <v>74</v>
      </c>
      <c r="G38" t="s">
        <v>22</v>
      </c>
      <c r="H38"/>
      <c r="I38" t="s">
        <v>61</v>
      </c>
      <c r="J38" s="16">
        <v>15</v>
      </c>
    </row>
    <row r="39" spans="1:10" s="5" customFormat="1">
      <c r="A39" t="s">
        <v>310</v>
      </c>
      <c r="B39" s="2">
        <v>2</v>
      </c>
      <c r="C39" t="s">
        <v>374</v>
      </c>
      <c r="D39" s="4">
        <v>42156</v>
      </c>
      <c r="E39" s="2" t="s">
        <v>375</v>
      </c>
      <c r="F39" t="s">
        <v>23</v>
      </c>
      <c r="G39" t="s">
        <v>376</v>
      </c>
      <c r="H39"/>
      <c r="I39" t="s">
        <v>61</v>
      </c>
      <c r="J39" s="16">
        <v>15</v>
      </c>
    </row>
    <row r="40" spans="1:10" s="5" customFormat="1">
      <c r="A40" t="s">
        <v>392</v>
      </c>
      <c r="B40" s="2">
        <v>2</v>
      </c>
      <c r="C40" t="s">
        <v>399</v>
      </c>
      <c r="D40" s="4">
        <v>42156</v>
      </c>
      <c r="E40" s="2" t="s">
        <v>400</v>
      </c>
      <c r="F40" t="s">
        <v>23</v>
      </c>
      <c r="G40" t="s">
        <v>392</v>
      </c>
      <c r="H40"/>
      <c r="I40" t="s">
        <v>61</v>
      </c>
      <c r="J40" s="16">
        <v>15</v>
      </c>
    </row>
    <row r="41" spans="1:10" s="5" customFormat="1">
      <c r="A41" t="s">
        <v>54</v>
      </c>
      <c r="B41" s="2">
        <v>2</v>
      </c>
      <c r="C41" t="s">
        <v>178</v>
      </c>
      <c r="D41" s="4">
        <v>42156</v>
      </c>
      <c r="E41" s="2" t="s">
        <v>179</v>
      </c>
      <c r="F41" t="s">
        <v>15</v>
      </c>
      <c r="G41" t="s">
        <v>180</v>
      </c>
      <c r="H41"/>
      <c r="I41" t="s">
        <v>61</v>
      </c>
      <c r="J41" s="16">
        <v>15</v>
      </c>
    </row>
    <row r="42" spans="1:10" s="5" customFormat="1">
      <c r="A42" t="s">
        <v>54</v>
      </c>
      <c r="B42" s="2">
        <v>2</v>
      </c>
      <c r="C42" t="s">
        <v>175</v>
      </c>
      <c r="D42" s="4">
        <v>42156</v>
      </c>
      <c r="E42" s="2" t="s">
        <v>176</v>
      </c>
      <c r="F42" t="s">
        <v>63</v>
      </c>
      <c r="G42" t="s">
        <v>177</v>
      </c>
      <c r="H42"/>
      <c r="I42" t="s">
        <v>61</v>
      </c>
      <c r="J42" s="16">
        <v>15</v>
      </c>
    </row>
    <row r="43" spans="1:10" s="5" customFormat="1">
      <c r="A43" t="s">
        <v>163</v>
      </c>
      <c r="B43" s="2">
        <v>2</v>
      </c>
      <c r="C43" t="s">
        <v>143</v>
      </c>
      <c r="D43" s="4">
        <v>42156</v>
      </c>
      <c r="E43" s="2" t="s">
        <v>144</v>
      </c>
      <c r="F43" t="s">
        <v>18</v>
      </c>
      <c r="G43" t="s">
        <v>163</v>
      </c>
      <c r="H43"/>
      <c r="I43" t="s">
        <v>61</v>
      </c>
      <c r="J43" s="16">
        <v>15</v>
      </c>
    </row>
    <row r="44" spans="1:10" s="5" customFormat="1">
      <c r="A44" t="s">
        <v>118</v>
      </c>
      <c r="B44" s="2">
        <v>3</v>
      </c>
      <c r="C44" t="s">
        <v>126</v>
      </c>
      <c r="D44" s="4">
        <v>42132</v>
      </c>
      <c r="E44" s="2" t="s">
        <v>127</v>
      </c>
      <c r="F44" t="s">
        <v>128</v>
      </c>
      <c r="G44" t="s">
        <v>118</v>
      </c>
      <c r="H44"/>
      <c r="I44" t="s">
        <v>64</v>
      </c>
      <c r="J44" s="16">
        <v>15</v>
      </c>
    </row>
    <row r="45" spans="1:10" s="5" customFormat="1">
      <c r="A45" t="s">
        <v>95</v>
      </c>
      <c r="B45" s="2">
        <v>3</v>
      </c>
      <c r="C45" t="s">
        <v>96</v>
      </c>
      <c r="D45" s="4">
        <v>42101</v>
      </c>
      <c r="E45" s="2" t="s">
        <v>97</v>
      </c>
      <c r="F45" t="s">
        <v>98</v>
      </c>
      <c r="G45" t="s">
        <v>20</v>
      </c>
      <c r="H45"/>
      <c r="I45" t="s">
        <v>64</v>
      </c>
      <c r="J45" s="16">
        <v>15</v>
      </c>
    </row>
    <row r="46" spans="1:10" s="5" customFormat="1">
      <c r="A46" t="s">
        <v>281</v>
      </c>
      <c r="B46" s="2">
        <v>3</v>
      </c>
      <c r="C46" t="s">
        <v>290</v>
      </c>
      <c r="D46" s="4">
        <v>42098</v>
      </c>
      <c r="E46" s="2" t="s">
        <v>291</v>
      </c>
      <c r="F46" t="s">
        <v>292</v>
      </c>
      <c r="G46" t="s">
        <v>281</v>
      </c>
      <c r="H46"/>
      <c r="I46" t="s">
        <v>64</v>
      </c>
      <c r="J46" s="16">
        <v>15</v>
      </c>
    </row>
    <row r="47" spans="1:10" s="5" customFormat="1">
      <c r="A47" t="s">
        <v>102</v>
      </c>
      <c r="B47" s="2">
        <v>3</v>
      </c>
      <c r="C47" t="s">
        <v>103</v>
      </c>
      <c r="D47" s="4">
        <v>42093</v>
      </c>
      <c r="E47" s="20">
        <v>840003128057770</v>
      </c>
      <c r="F47" t="s">
        <v>13</v>
      </c>
      <c r="G47" t="s">
        <v>338</v>
      </c>
      <c r="H47"/>
      <c r="I47" t="s">
        <v>64</v>
      </c>
      <c r="J47" s="16">
        <v>15</v>
      </c>
    </row>
    <row r="48" spans="1:10" s="5" customFormat="1">
      <c r="A48" t="s">
        <v>527</v>
      </c>
      <c r="B48" s="2">
        <v>3</v>
      </c>
      <c r="C48" t="s">
        <v>526</v>
      </c>
      <c r="D48" s="4">
        <v>42086</v>
      </c>
      <c r="E48" s="2" t="s">
        <v>528</v>
      </c>
      <c r="F48" t="s">
        <v>128</v>
      </c>
      <c r="G48" t="s">
        <v>529</v>
      </c>
      <c r="H48"/>
      <c r="I48" t="s">
        <v>64</v>
      </c>
      <c r="J48" s="16">
        <v>30</v>
      </c>
    </row>
    <row r="49" spans="1:10" s="5" customFormat="1">
      <c r="A49" t="s">
        <v>404</v>
      </c>
      <c r="B49" s="2">
        <v>3</v>
      </c>
      <c r="C49" t="s">
        <v>401</v>
      </c>
      <c r="D49" s="4">
        <v>42079</v>
      </c>
      <c r="E49" s="2" t="s">
        <v>402</v>
      </c>
      <c r="F49" t="s">
        <v>403</v>
      </c>
      <c r="G49" t="s">
        <v>376</v>
      </c>
      <c r="H49"/>
      <c r="I49" t="s">
        <v>64</v>
      </c>
      <c r="J49" s="16">
        <v>15</v>
      </c>
    </row>
    <row r="50" spans="1:10" s="5" customFormat="1">
      <c r="A50" t="s">
        <v>408</v>
      </c>
      <c r="B50" s="2">
        <v>3</v>
      </c>
      <c r="C50" t="s">
        <v>440</v>
      </c>
      <c r="D50" s="4">
        <v>42073</v>
      </c>
      <c r="E50" s="2" t="s">
        <v>441</v>
      </c>
      <c r="F50" t="s">
        <v>442</v>
      </c>
      <c r="G50" t="s">
        <v>443</v>
      </c>
      <c r="H50"/>
      <c r="I50" t="s">
        <v>64</v>
      </c>
      <c r="J50" s="16">
        <v>15</v>
      </c>
    </row>
    <row r="51" spans="1:10" s="5" customFormat="1">
      <c r="A51" t="s">
        <v>12</v>
      </c>
      <c r="B51" s="2">
        <v>3</v>
      </c>
      <c r="C51" t="s">
        <v>44</v>
      </c>
      <c r="D51" s="4">
        <v>42071</v>
      </c>
      <c r="E51" s="2" t="s">
        <v>62</v>
      </c>
      <c r="F51" t="s">
        <v>63</v>
      </c>
      <c r="G51" t="s">
        <v>12</v>
      </c>
      <c r="H51"/>
      <c r="I51" t="s">
        <v>64</v>
      </c>
      <c r="J51" s="16">
        <v>15</v>
      </c>
    </row>
    <row r="52" spans="1:10" s="5" customFormat="1">
      <c r="A52" t="s">
        <v>463</v>
      </c>
      <c r="B52" s="2">
        <v>3</v>
      </c>
      <c r="C52" t="s">
        <v>462</v>
      </c>
      <c r="D52" s="4">
        <v>42071</v>
      </c>
      <c r="E52" s="2" t="s">
        <v>464</v>
      </c>
      <c r="F52" t="s">
        <v>442</v>
      </c>
      <c r="G52" t="s">
        <v>310</v>
      </c>
      <c r="H52"/>
      <c r="I52" t="s">
        <v>64</v>
      </c>
      <c r="J52" s="16">
        <v>15</v>
      </c>
    </row>
    <row r="53" spans="1:10" s="5" customFormat="1">
      <c r="A53" t="s">
        <v>365</v>
      </c>
      <c r="B53" s="2">
        <v>3</v>
      </c>
      <c r="C53" s="42" t="s">
        <v>486</v>
      </c>
      <c r="D53" s="4">
        <v>42071</v>
      </c>
      <c r="E53" s="2" t="s">
        <v>484</v>
      </c>
      <c r="F53" t="s">
        <v>485</v>
      </c>
      <c r="G53" t="s">
        <v>365</v>
      </c>
      <c r="H53"/>
      <c r="I53" t="s">
        <v>64</v>
      </c>
      <c r="J53" s="16">
        <v>15</v>
      </c>
    </row>
    <row r="54" spans="1:10" s="5" customFormat="1">
      <c r="A54" t="s">
        <v>408</v>
      </c>
      <c r="B54" s="2">
        <v>3</v>
      </c>
      <c r="C54" t="s">
        <v>435</v>
      </c>
      <c r="D54" s="4">
        <v>42068</v>
      </c>
      <c r="E54" s="2" t="s">
        <v>436</v>
      </c>
      <c r="F54" t="s">
        <v>295</v>
      </c>
      <c r="G54" t="s">
        <v>408</v>
      </c>
      <c r="H54"/>
      <c r="I54" t="s">
        <v>64</v>
      </c>
      <c r="J54" s="16">
        <v>15</v>
      </c>
    </row>
    <row r="55" spans="1:10" s="5" customFormat="1">
      <c r="A55" t="s">
        <v>163</v>
      </c>
      <c r="B55" s="2">
        <v>3</v>
      </c>
      <c r="C55" t="s">
        <v>145</v>
      </c>
      <c r="D55" s="4">
        <v>42067</v>
      </c>
      <c r="E55" s="2" t="s">
        <v>146</v>
      </c>
      <c r="F55" t="s">
        <v>13</v>
      </c>
      <c r="G55" t="s">
        <v>163</v>
      </c>
      <c r="H55"/>
      <c r="I55" t="s">
        <v>64</v>
      </c>
      <c r="J55" s="16">
        <v>15</v>
      </c>
    </row>
    <row r="56" spans="1:10" s="5" customFormat="1">
      <c r="A56" t="s">
        <v>247</v>
      </c>
      <c r="B56" s="2">
        <v>3</v>
      </c>
      <c r="C56" t="s">
        <v>181</v>
      </c>
      <c r="D56" s="4">
        <v>42065</v>
      </c>
      <c r="E56" s="2" t="s">
        <v>182</v>
      </c>
      <c r="F56" t="s">
        <v>174</v>
      </c>
      <c r="G56" t="s">
        <v>183</v>
      </c>
      <c r="H56"/>
      <c r="I56" t="s">
        <v>64</v>
      </c>
      <c r="J56" s="16">
        <v>15</v>
      </c>
    </row>
    <row r="57" spans="1:10" s="5" customFormat="1">
      <c r="A57" t="s">
        <v>118</v>
      </c>
      <c r="B57" s="2">
        <v>3</v>
      </c>
      <c r="C57" t="s">
        <v>129</v>
      </c>
      <c r="D57" s="4">
        <v>42064</v>
      </c>
      <c r="E57" s="2" t="s">
        <v>130</v>
      </c>
      <c r="F57" t="s">
        <v>128</v>
      </c>
      <c r="G57" t="s">
        <v>118</v>
      </c>
      <c r="H57"/>
      <c r="I57" t="s">
        <v>64</v>
      </c>
      <c r="J57" s="16">
        <v>15</v>
      </c>
    </row>
    <row r="58" spans="1:10" s="5" customFormat="1">
      <c r="A58" t="s">
        <v>104</v>
      </c>
      <c r="B58" s="2">
        <v>3</v>
      </c>
      <c r="C58" t="s">
        <v>105</v>
      </c>
      <c r="D58" s="4">
        <v>42064</v>
      </c>
      <c r="E58" s="20">
        <v>840003130963049</v>
      </c>
      <c r="F58" t="s">
        <v>7</v>
      </c>
      <c r="G58" t="s">
        <v>104</v>
      </c>
      <c r="H58"/>
      <c r="I58" t="s">
        <v>64</v>
      </c>
      <c r="J58" s="16">
        <v>15</v>
      </c>
    </row>
    <row r="59" spans="1:10" s="5" customFormat="1">
      <c r="A59" t="s">
        <v>22</v>
      </c>
      <c r="B59" s="2">
        <v>3</v>
      </c>
      <c r="C59" t="s">
        <v>75</v>
      </c>
      <c r="D59" s="4">
        <v>42064</v>
      </c>
      <c r="E59" s="2" t="s">
        <v>76</v>
      </c>
      <c r="F59" t="s">
        <v>8</v>
      </c>
      <c r="G59" t="s">
        <v>22</v>
      </c>
      <c r="H59"/>
      <c r="I59" t="s">
        <v>64</v>
      </c>
      <c r="J59" s="16">
        <v>15</v>
      </c>
    </row>
    <row r="60" spans="1:10" s="5" customFormat="1">
      <c r="A60" t="s">
        <v>466</v>
      </c>
      <c r="B60" s="2">
        <v>4</v>
      </c>
      <c r="C60" t="s">
        <v>470</v>
      </c>
      <c r="D60" s="4">
        <v>42032</v>
      </c>
      <c r="E60" s="2" t="s">
        <v>471</v>
      </c>
      <c r="F60" t="s">
        <v>472</v>
      </c>
      <c r="G60" t="s">
        <v>466</v>
      </c>
      <c r="H60"/>
      <c r="I60" t="s">
        <v>80</v>
      </c>
      <c r="J60" s="16">
        <v>15</v>
      </c>
    </row>
    <row r="61" spans="1:10" s="5" customFormat="1">
      <c r="A61" t="s">
        <v>54</v>
      </c>
      <c r="B61" s="2">
        <v>4</v>
      </c>
      <c r="C61" t="s">
        <v>248</v>
      </c>
      <c r="D61" s="4">
        <v>41991</v>
      </c>
      <c r="E61" s="2" t="s">
        <v>249</v>
      </c>
      <c r="F61" t="s">
        <v>250</v>
      </c>
      <c r="G61" t="s">
        <v>183</v>
      </c>
      <c r="H61"/>
      <c r="I61" t="s">
        <v>80</v>
      </c>
      <c r="J61" s="16">
        <v>15</v>
      </c>
    </row>
    <row r="62" spans="1:10" s="5" customFormat="1">
      <c r="A62" t="s">
        <v>351</v>
      </c>
      <c r="B62" s="2">
        <v>4</v>
      </c>
      <c r="C62" t="s">
        <v>352</v>
      </c>
      <c r="D62" s="4">
        <v>41985</v>
      </c>
      <c r="E62" s="2" t="s">
        <v>353</v>
      </c>
      <c r="F62" t="s">
        <v>7</v>
      </c>
      <c r="G62" t="s">
        <v>351</v>
      </c>
      <c r="H62"/>
      <c r="I62" t="s">
        <v>80</v>
      </c>
      <c r="J62" s="16">
        <v>15</v>
      </c>
    </row>
    <row r="63" spans="1:10" s="5" customFormat="1">
      <c r="A63" t="s">
        <v>310</v>
      </c>
      <c r="B63" s="2">
        <v>4</v>
      </c>
      <c r="C63" t="s">
        <v>377</v>
      </c>
      <c r="D63" s="4">
        <v>41985</v>
      </c>
      <c r="E63" s="2" t="s">
        <v>378</v>
      </c>
      <c r="F63" t="s">
        <v>379</v>
      </c>
      <c r="G63" t="s">
        <v>310</v>
      </c>
      <c r="H63"/>
      <c r="I63" t="s">
        <v>80</v>
      </c>
      <c r="J63" s="16">
        <v>15</v>
      </c>
    </row>
    <row r="64" spans="1:10" s="5" customFormat="1">
      <c r="A64" t="s">
        <v>22</v>
      </c>
      <c r="B64" s="2">
        <v>4</v>
      </c>
      <c r="C64" t="s">
        <v>77</v>
      </c>
      <c r="D64" s="4">
        <v>41983</v>
      </c>
      <c r="E64" s="2" t="s">
        <v>78</v>
      </c>
      <c r="F64" t="s">
        <v>79</v>
      </c>
      <c r="G64" t="s">
        <v>22</v>
      </c>
      <c r="H64"/>
      <c r="I64" t="s">
        <v>80</v>
      </c>
      <c r="J64" s="16">
        <v>15</v>
      </c>
    </row>
    <row r="65" spans="1:10" s="5" customFormat="1">
      <c r="A65" t="s">
        <v>310</v>
      </c>
      <c r="B65" s="2">
        <v>4</v>
      </c>
      <c r="C65" t="s">
        <v>369</v>
      </c>
      <c r="D65" s="4">
        <v>41978</v>
      </c>
      <c r="E65" s="2" t="s">
        <v>370</v>
      </c>
      <c r="F65" t="s">
        <v>23</v>
      </c>
      <c r="G65" t="s">
        <v>371</v>
      </c>
      <c r="H65"/>
      <c r="I65" t="s">
        <v>80</v>
      </c>
      <c r="J65" s="16">
        <v>15</v>
      </c>
    </row>
    <row r="66" spans="1:10" s="5" customFormat="1">
      <c r="A66" t="s">
        <v>54</v>
      </c>
      <c r="B66" s="2">
        <v>4</v>
      </c>
      <c r="C66" t="s">
        <v>187</v>
      </c>
      <c r="D66" s="4">
        <v>41975</v>
      </c>
      <c r="E66" s="2" t="s">
        <v>188</v>
      </c>
      <c r="F66" t="s">
        <v>189</v>
      </c>
      <c r="G66" t="s">
        <v>190</v>
      </c>
      <c r="H66"/>
      <c r="I66" t="s">
        <v>80</v>
      </c>
      <c r="J66" s="16">
        <v>15</v>
      </c>
    </row>
    <row r="67" spans="1:10" s="5" customFormat="1">
      <c r="A67" t="s">
        <v>54</v>
      </c>
      <c r="B67" s="2">
        <v>4</v>
      </c>
      <c r="C67" t="s">
        <v>184</v>
      </c>
      <c r="D67" s="4">
        <v>41975</v>
      </c>
      <c r="E67" s="2" t="s">
        <v>185</v>
      </c>
      <c r="F67" t="s">
        <v>15</v>
      </c>
      <c r="G67" t="s">
        <v>186</v>
      </c>
      <c r="H67"/>
      <c r="I67" t="s">
        <v>80</v>
      </c>
      <c r="J67" s="16">
        <v>15</v>
      </c>
    </row>
    <row r="68" spans="1:10" s="5" customFormat="1">
      <c r="A68" t="s">
        <v>408</v>
      </c>
      <c r="B68" s="2">
        <v>4</v>
      </c>
      <c r="C68" t="s">
        <v>437</v>
      </c>
      <c r="D68" s="4">
        <v>41974</v>
      </c>
      <c r="E68" s="2" t="s">
        <v>438</v>
      </c>
      <c r="F68" t="s">
        <v>439</v>
      </c>
      <c r="G68" t="s">
        <v>408</v>
      </c>
      <c r="H68"/>
      <c r="I68" t="s">
        <v>80</v>
      </c>
      <c r="J68" s="16">
        <v>15</v>
      </c>
    </row>
    <row r="69" spans="1:10" s="5" customFormat="1">
      <c r="A69" t="s">
        <v>114</v>
      </c>
      <c r="B69" s="2">
        <v>5</v>
      </c>
      <c r="C69" t="s">
        <v>115</v>
      </c>
      <c r="D69" s="4">
        <v>41908</v>
      </c>
      <c r="E69" s="2" t="s">
        <v>116</v>
      </c>
      <c r="F69" t="s">
        <v>8</v>
      </c>
      <c r="G69" t="s">
        <v>117</v>
      </c>
      <c r="H69"/>
      <c r="I69" t="s">
        <v>66</v>
      </c>
      <c r="J69" s="16">
        <v>15</v>
      </c>
    </row>
    <row r="70" spans="1:10" s="5" customFormat="1">
      <c r="A70" t="s">
        <v>408</v>
      </c>
      <c r="B70" s="2">
        <v>5</v>
      </c>
      <c r="C70" t="s">
        <v>446</v>
      </c>
      <c r="D70" s="4">
        <v>41895</v>
      </c>
      <c r="E70" s="2" t="s">
        <v>447</v>
      </c>
      <c r="F70" t="s">
        <v>448</v>
      </c>
      <c r="G70" t="s">
        <v>449</v>
      </c>
      <c r="H70"/>
      <c r="I70" t="s">
        <v>66</v>
      </c>
      <c r="J70" s="16">
        <v>15</v>
      </c>
    </row>
    <row r="71" spans="1:10" s="5" customFormat="1">
      <c r="A71" t="s">
        <v>118</v>
      </c>
      <c r="B71" s="2">
        <v>5</v>
      </c>
      <c r="C71" t="s">
        <v>131</v>
      </c>
      <c r="D71" s="4">
        <v>41885</v>
      </c>
      <c r="E71" s="2" t="s">
        <v>132</v>
      </c>
      <c r="F71" t="s">
        <v>133</v>
      </c>
      <c r="G71" t="s">
        <v>118</v>
      </c>
      <c r="H71"/>
      <c r="I71" t="s">
        <v>66</v>
      </c>
      <c r="J71" s="16">
        <v>15</v>
      </c>
    </row>
    <row r="72" spans="1:10" s="5" customFormat="1">
      <c r="A72" t="s">
        <v>12</v>
      </c>
      <c r="B72" s="2">
        <v>5</v>
      </c>
      <c r="C72" t="s">
        <v>45</v>
      </c>
      <c r="D72" s="4">
        <v>41885</v>
      </c>
      <c r="E72" s="2" t="s">
        <v>65</v>
      </c>
      <c r="F72" t="s">
        <v>8</v>
      </c>
      <c r="G72" t="s">
        <v>12</v>
      </c>
      <c r="H72"/>
      <c r="I72" t="s">
        <v>66</v>
      </c>
      <c r="J72" s="16">
        <v>15</v>
      </c>
    </row>
    <row r="73" spans="1:10" s="5" customFormat="1">
      <c r="A73" t="s">
        <v>310</v>
      </c>
      <c r="B73" s="2">
        <v>5</v>
      </c>
      <c r="C73" t="s">
        <v>380</v>
      </c>
      <c r="D73" s="4">
        <v>41884</v>
      </c>
      <c r="E73" s="2" t="s">
        <v>381</v>
      </c>
      <c r="F73" t="s">
        <v>13</v>
      </c>
      <c r="G73" t="s">
        <v>310</v>
      </c>
      <c r="H73"/>
      <c r="I73" t="s">
        <v>66</v>
      </c>
      <c r="J73" s="16">
        <v>15</v>
      </c>
    </row>
    <row r="74" spans="1:10" s="5" customFormat="1">
      <c r="A74" t="s">
        <v>166</v>
      </c>
      <c r="B74" s="2">
        <v>5</v>
      </c>
      <c r="C74" t="s">
        <v>167</v>
      </c>
      <c r="D74" s="4">
        <v>41884</v>
      </c>
      <c r="E74" s="2" t="s">
        <v>168</v>
      </c>
      <c r="F74" t="s">
        <v>17</v>
      </c>
      <c r="G74" t="s">
        <v>166</v>
      </c>
      <c r="H74"/>
      <c r="I74" t="s">
        <v>66</v>
      </c>
      <c r="J74" s="16">
        <v>15</v>
      </c>
    </row>
    <row r="75" spans="1:10" s="5" customFormat="1">
      <c r="A75" t="s">
        <v>54</v>
      </c>
      <c r="B75" s="2">
        <v>5</v>
      </c>
      <c r="C75" t="s">
        <v>197</v>
      </c>
      <c r="D75" s="4">
        <v>41883</v>
      </c>
      <c r="E75" s="2" t="s">
        <v>198</v>
      </c>
      <c r="F75" t="s">
        <v>199</v>
      </c>
      <c r="G75" t="s">
        <v>200</v>
      </c>
      <c r="H75"/>
      <c r="I75" t="s">
        <v>66</v>
      </c>
      <c r="J75" s="16">
        <v>15</v>
      </c>
    </row>
    <row r="76" spans="1:10" s="5" customFormat="1">
      <c r="A76" t="s">
        <v>54</v>
      </c>
      <c r="B76" s="2">
        <v>5</v>
      </c>
      <c r="C76" t="s">
        <v>191</v>
      </c>
      <c r="D76" s="4">
        <v>41883</v>
      </c>
      <c r="E76" s="2" t="s">
        <v>192</v>
      </c>
      <c r="F76" t="s">
        <v>8</v>
      </c>
      <c r="G76" t="s">
        <v>193</v>
      </c>
      <c r="H76"/>
      <c r="I76" t="s">
        <v>66</v>
      </c>
      <c r="J76" s="16">
        <v>15</v>
      </c>
    </row>
    <row r="77" spans="1:10" s="5" customFormat="1">
      <c r="A77" t="s">
        <v>54</v>
      </c>
      <c r="B77" s="2">
        <v>5</v>
      </c>
      <c r="C77" t="s">
        <v>204</v>
      </c>
      <c r="D77" s="4">
        <v>41883</v>
      </c>
      <c r="E77" s="2" t="s">
        <v>205</v>
      </c>
      <c r="F77" t="s">
        <v>206</v>
      </c>
      <c r="G77" t="s">
        <v>207</v>
      </c>
      <c r="H77"/>
      <c r="I77" t="s">
        <v>66</v>
      </c>
      <c r="J77" s="16">
        <v>15</v>
      </c>
    </row>
    <row r="78" spans="1:10" s="5" customFormat="1">
      <c r="A78" t="s">
        <v>118</v>
      </c>
      <c r="B78" s="2">
        <v>6</v>
      </c>
      <c r="C78"/>
      <c r="D78" s="4"/>
      <c r="E78" s="2"/>
      <c r="F78"/>
      <c r="G78"/>
      <c r="H78"/>
      <c r="I78" t="s">
        <v>10</v>
      </c>
      <c r="J78" s="19"/>
    </row>
    <row r="79" spans="1:10" s="5" customFormat="1">
      <c r="A79" t="s">
        <v>12</v>
      </c>
      <c r="B79" s="2">
        <v>6</v>
      </c>
      <c r="C79"/>
      <c r="D79" s="4"/>
      <c r="E79" s="2"/>
      <c r="F79"/>
      <c r="G79"/>
      <c r="H79"/>
      <c r="I79" t="s">
        <v>10</v>
      </c>
      <c r="J79" s="19"/>
    </row>
    <row r="80" spans="1:10" s="5" customFormat="1">
      <c r="A80" t="s">
        <v>310</v>
      </c>
      <c r="B80" s="2">
        <v>6</v>
      </c>
      <c r="C80"/>
      <c r="D80" s="4"/>
      <c r="E80" s="2"/>
      <c r="F80"/>
      <c r="G80"/>
      <c r="H80"/>
      <c r="I80" t="s">
        <v>10</v>
      </c>
      <c r="J80" s="19"/>
    </row>
    <row r="81" spans="1:10" s="5" customFormat="1">
      <c r="A81" t="s">
        <v>392</v>
      </c>
      <c r="B81" s="2">
        <v>6</v>
      </c>
      <c r="C81"/>
      <c r="D81" s="4"/>
      <c r="E81" s="2"/>
      <c r="F81"/>
      <c r="G81"/>
      <c r="H81"/>
      <c r="I81" t="s">
        <v>10</v>
      </c>
      <c r="J81" s="19"/>
    </row>
    <row r="82" spans="1:10" s="5" customFormat="1">
      <c r="A82" t="s">
        <v>163</v>
      </c>
      <c r="B82" s="2">
        <v>6</v>
      </c>
      <c r="C82"/>
      <c r="D82" s="4"/>
      <c r="E82" s="2"/>
      <c r="F82"/>
      <c r="G82"/>
      <c r="H82"/>
      <c r="I82" t="s">
        <v>10</v>
      </c>
      <c r="J82" s="16"/>
    </row>
    <row r="83" spans="1:10" s="5" customFormat="1">
      <c r="A83" t="s">
        <v>365</v>
      </c>
      <c r="B83" s="2">
        <v>6</v>
      </c>
      <c r="C83"/>
      <c r="D83" s="4"/>
      <c r="E83" s="2"/>
      <c r="F83"/>
      <c r="G83"/>
      <c r="H83"/>
      <c r="I83" t="s">
        <v>10</v>
      </c>
      <c r="J83" s="16"/>
    </row>
    <row r="84" spans="1:10" s="5" customFormat="1">
      <c r="A84" t="s">
        <v>22</v>
      </c>
      <c r="B84" s="2">
        <v>6</v>
      </c>
      <c r="C84"/>
      <c r="D84" s="4"/>
      <c r="E84" s="2"/>
      <c r="F84"/>
      <c r="G84"/>
      <c r="H84"/>
      <c r="I84" t="s">
        <v>10</v>
      </c>
      <c r="J84" s="19"/>
    </row>
    <row r="85" spans="1:10" s="5" customFormat="1">
      <c r="A85" t="s">
        <v>281</v>
      </c>
      <c r="B85" s="2">
        <v>6</v>
      </c>
      <c r="C85"/>
      <c r="D85" s="4"/>
      <c r="E85" s="2"/>
      <c r="F85"/>
      <c r="G85"/>
      <c r="H85"/>
      <c r="I85" t="s">
        <v>10</v>
      </c>
      <c r="J85" s="19"/>
    </row>
    <row r="86" spans="1:10" s="5" customFormat="1">
      <c r="A86" t="s">
        <v>408</v>
      </c>
      <c r="B86" s="2">
        <v>6</v>
      </c>
      <c r="C86"/>
      <c r="D86" s="4"/>
      <c r="E86" s="2"/>
      <c r="F86"/>
      <c r="G86"/>
      <c r="H86"/>
      <c r="I86" t="s">
        <v>10</v>
      </c>
      <c r="J86" s="19"/>
    </row>
    <row r="87" spans="1:10" s="5" customFormat="1">
      <c r="A87" t="s">
        <v>489</v>
      </c>
      <c r="B87" s="2">
        <v>7</v>
      </c>
      <c r="C87" t="s">
        <v>490</v>
      </c>
      <c r="D87" s="4">
        <v>41727</v>
      </c>
      <c r="E87" s="2" t="s">
        <v>491</v>
      </c>
      <c r="F87" t="s">
        <v>7</v>
      </c>
      <c r="G87" t="s">
        <v>489</v>
      </c>
      <c r="H87"/>
      <c r="I87" t="s">
        <v>68</v>
      </c>
      <c r="J87" s="16">
        <v>25</v>
      </c>
    </row>
    <row r="88" spans="1:10" s="5" customFormat="1">
      <c r="A88" t="s">
        <v>408</v>
      </c>
      <c r="B88" s="2">
        <v>7</v>
      </c>
      <c r="C88" t="s">
        <v>431</v>
      </c>
      <c r="D88" s="4">
        <v>41720</v>
      </c>
      <c r="E88" s="2" t="s">
        <v>432</v>
      </c>
      <c r="F88" t="s">
        <v>433</v>
      </c>
      <c r="G88" t="s">
        <v>434</v>
      </c>
      <c r="H88"/>
      <c r="I88" t="s">
        <v>68</v>
      </c>
      <c r="J88" s="16">
        <v>25</v>
      </c>
    </row>
    <row r="89" spans="1:10" s="5" customFormat="1">
      <c r="A89" t="s">
        <v>54</v>
      </c>
      <c r="B89" s="2">
        <v>7</v>
      </c>
      <c r="C89" t="s">
        <v>254</v>
      </c>
      <c r="D89" s="4">
        <v>41718</v>
      </c>
      <c r="E89" s="2" t="s">
        <v>255</v>
      </c>
      <c r="F89" t="s">
        <v>256</v>
      </c>
      <c r="G89" t="s">
        <v>253</v>
      </c>
      <c r="H89"/>
      <c r="I89" t="s">
        <v>68</v>
      </c>
      <c r="J89" s="16">
        <v>25</v>
      </c>
    </row>
    <row r="90" spans="1:10" s="5" customFormat="1">
      <c r="A90" t="s">
        <v>281</v>
      </c>
      <c r="B90" s="2">
        <v>7</v>
      </c>
      <c r="C90" t="s">
        <v>293</v>
      </c>
      <c r="D90" s="4">
        <v>41716</v>
      </c>
      <c r="E90" s="2" t="s">
        <v>294</v>
      </c>
      <c r="F90" t="s">
        <v>295</v>
      </c>
      <c r="G90" t="s">
        <v>296</v>
      </c>
      <c r="H90"/>
      <c r="I90" t="s">
        <v>68</v>
      </c>
      <c r="J90" s="16">
        <v>25</v>
      </c>
    </row>
    <row r="91" spans="1:10" s="5" customFormat="1">
      <c r="A91" t="s">
        <v>12</v>
      </c>
      <c r="B91" s="2">
        <v>7</v>
      </c>
      <c r="C91" t="s">
        <v>46</v>
      </c>
      <c r="D91" s="4">
        <v>41713</v>
      </c>
      <c r="E91" s="2" t="s">
        <v>67</v>
      </c>
      <c r="F91" t="s">
        <v>23</v>
      </c>
      <c r="G91" t="s">
        <v>12</v>
      </c>
      <c r="H91"/>
      <c r="I91" t="s">
        <v>68</v>
      </c>
      <c r="J91" s="16">
        <v>25</v>
      </c>
    </row>
    <row r="92" spans="1:10" s="5" customFormat="1">
      <c r="A92" t="s">
        <v>54</v>
      </c>
      <c r="B92" s="2">
        <v>7</v>
      </c>
      <c r="C92" t="s">
        <v>211</v>
      </c>
      <c r="D92" s="4">
        <v>41711</v>
      </c>
      <c r="E92" s="2" t="s">
        <v>212</v>
      </c>
      <c r="F92" t="s">
        <v>213</v>
      </c>
      <c r="G92" t="s">
        <v>214</v>
      </c>
      <c r="H92"/>
      <c r="I92" t="s">
        <v>68</v>
      </c>
      <c r="J92" s="16">
        <v>25</v>
      </c>
    </row>
    <row r="93" spans="1:10" s="5" customFormat="1">
      <c r="A93" t="s">
        <v>54</v>
      </c>
      <c r="B93" s="2">
        <v>7</v>
      </c>
      <c r="C93" t="s">
        <v>251</v>
      </c>
      <c r="D93" s="4">
        <v>41706</v>
      </c>
      <c r="E93" s="2" t="s">
        <v>252</v>
      </c>
      <c r="F93" t="s">
        <v>7</v>
      </c>
      <c r="G93" t="s">
        <v>253</v>
      </c>
      <c r="H93"/>
      <c r="I93" t="s">
        <v>68</v>
      </c>
      <c r="J93" s="16">
        <v>25</v>
      </c>
    </row>
    <row r="94" spans="1:10" s="5" customFormat="1">
      <c r="A94" t="s">
        <v>163</v>
      </c>
      <c r="B94" s="2">
        <v>7</v>
      </c>
      <c r="C94" t="s">
        <v>147</v>
      </c>
      <c r="D94" s="4">
        <v>41702</v>
      </c>
      <c r="E94" s="2" t="s">
        <v>148</v>
      </c>
      <c r="F94" t="s">
        <v>7</v>
      </c>
      <c r="G94" t="s">
        <v>149</v>
      </c>
      <c r="H94"/>
      <c r="I94" t="s">
        <v>68</v>
      </c>
      <c r="J94" s="16">
        <v>25</v>
      </c>
    </row>
    <row r="95" spans="1:10" s="5" customFormat="1">
      <c r="A95" t="s">
        <v>37</v>
      </c>
      <c r="B95" s="2">
        <v>7</v>
      </c>
      <c r="C95" t="s">
        <v>38</v>
      </c>
      <c r="D95" s="4">
        <v>41699</v>
      </c>
      <c r="E95" s="2" t="s">
        <v>39</v>
      </c>
      <c r="F95" t="s">
        <v>18</v>
      </c>
      <c r="G95" t="s">
        <v>48</v>
      </c>
      <c r="H95"/>
      <c r="I95" t="s">
        <v>68</v>
      </c>
      <c r="J95" s="16">
        <v>25</v>
      </c>
    </row>
    <row r="96" spans="1:10" s="5" customFormat="1">
      <c r="A96" t="s">
        <v>408</v>
      </c>
      <c r="B96" s="2">
        <v>8</v>
      </c>
      <c r="C96" t="s">
        <v>429</v>
      </c>
      <c r="D96" s="4">
        <v>41643</v>
      </c>
      <c r="E96" s="2" t="s">
        <v>430</v>
      </c>
      <c r="F96" t="s">
        <v>379</v>
      </c>
      <c r="G96" t="s">
        <v>408</v>
      </c>
      <c r="H96"/>
      <c r="I96" t="s">
        <v>69</v>
      </c>
      <c r="J96" s="16">
        <v>25</v>
      </c>
    </row>
    <row r="97" spans="1:10" s="5" customFormat="1">
      <c r="A97" t="s">
        <v>54</v>
      </c>
      <c r="B97" s="2">
        <v>8</v>
      </c>
      <c r="C97" t="s">
        <v>208</v>
      </c>
      <c r="D97" s="4">
        <v>41584</v>
      </c>
      <c r="E97" s="2" t="s">
        <v>209</v>
      </c>
      <c r="F97" t="s">
        <v>13</v>
      </c>
      <c r="G97" t="s">
        <v>210</v>
      </c>
      <c r="H97" t="s">
        <v>244</v>
      </c>
      <c r="I97" t="s">
        <v>69</v>
      </c>
      <c r="J97" s="16">
        <v>25</v>
      </c>
    </row>
    <row r="98" spans="1:10" s="5" customFormat="1">
      <c r="A98" t="s">
        <v>310</v>
      </c>
      <c r="B98" s="2">
        <v>8</v>
      </c>
      <c r="C98" t="s">
        <v>386</v>
      </c>
      <c r="D98" s="4">
        <v>41565</v>
      </c>
      <c r="E98" s="2" t="s">
        <v>390</v>
      </c>
      <c r="F98" t="s">
        <v>391</v>
      </c>
      <c r="G98" t="s">
        <v>310</v>
      </c>
      <c r="H98"/>
      <c r="I98" t="s">
        <v>69</v>
      </c>
      <c r="J98" s="16">
        <v>25</v>
      </c>
    </row>
    <row r="99" spans="1:10" s="5" customFormat="1">
      <c r="A99" t="s">
        <v>163</v>
      </c>
      <c r="B99" s="2">
        <v>8</v>
      </c>
      <c r="C99" t="s">
        <v>150</v>
      </c>
      <c r="D99" s="4">
        <v>41523</v>
      </c>
      <c r="E99" s="2" t="s">
        <v>151</v>
      </c>
      <c r="F99" t="s">
        <v>128</v>
      </c>
      <c r="G99" t="s">
        <v>163</v>
      </c>
      <c r="H99"/>
      <c r="I99" t="s">
        <v>69</v>
      </c>
      <c r="J99" s="16">
        <v>25</v>
      </c>
    </row>
    <row r="100" spans="1:10" s="5" customFormat="1">
      <c r="A100" t="s">
        <v>22</v>
      </c>
      <c r="B100" s="2">
        <v>8</v>
      </c>
      <c r="C100" t="s">
        <v>81</v>
      </c>
      <c r="D100" s="4">
        <v>41522</v>
      </c>
      <c r="E100" s="2" t="s">
        <v>82</v>
      </c>
      <c r="F100" t="s">
        <v>83</v>
      </c>
      <c r="G100" t="s">
        <v>22</v>
      </c>
      <c r="H100" t="s">
        <v>84</v>
      </c>
      <c r="I100" t="s">
        <v>69</v>
      </c>
      <c r="J100" s="16">
        <v>25</v>
      </c>
    </row>
    <row r="101" spans="1:10" s="5" customFormat="1">
      <c r="A101" t="s">
        <v>12</v>
      </c>
      <c r="B101" s="2">
        <v>8</v>
      </c>
      <c r="C101" t="s">
        <v>11</v>
      </c>
      <c r="D101" s="4">
        <v>41521</v>
      </c>
      <c r="E101" s="2" t="s">
        <v>14</v>
      </c>
      <c r="F101" t="s">
        <v>8</v>
      </c>
      <c r="G101" t="s">
        <v>12</v>
      </c>
      <c r="H101"/>
      <c r="I101" t="s">
        <v>69</v>
      </c>
      <c r="J101" s="16">
        <v>25</v>
      </c>
    </row>
    <row r="102" spans="1:10" s="5" customFormat="1">
      <c r="A102" t="s">
        <v>310</v>
      </c>
      <c r="B102" s="2">
        <v>8</v>
      </c>
      <c r="C102" t="s">
        <v>382</v>
      </c>
      <c r="D102" s="4">
        <v>41519</v>
      </c>
      <c r="E102" s="2" t="s">
        <v>383</v>
      </c>
      <c r="F102" t="s">
        <v>384</v>
      </c>
      <c r="G102" t="s">
        <v>310</v>
      </c>
      <c r="H102" t="s">
        <v>385</v>
      </c>
      <c r="I102" t="s">
        <v>69</v>
      </c>
      <c r="J102" s="16">
        <v>25</v>
      </c>
    </row>
    <row r="103" spans="1:10" s="5" customFormat="1">
      <c r="A103" t="s">
        <v>22</v>
      </c>
      <c r="B103" s="2">
        <v>9</v>
      </c>
      <c r="C103" t="s">
        <v>85</v>
      </c>
      <c r="D103" s="4">
        <v>41500</v>
      </c>
      <c r="E103" s="2" t="s">
        <v>86</v>
      </c>
      <c r="F103" t="s">
        <v>17</v>
      </c>
      <c r="G103" t="s">
        <v>22</v>
      </c>
      <c r="H103" t="s">
        <v>87</v>
      </c>
      <c r="I103" t="s">
        <v>88</v>
      </c>
      <c r="J103" s="16">
        <v>25</v>
      </c>
    </row>
    <row r="104" spans="1:10">
      <c r="A104" t="s">
        <v>489</v>
      </c>
      <c r="B104" s="2">
        <v>9</v>
      </c>
      <c r="C104" t="s">
        <v>531</v>
      </c>
      <c r="D104" s="4">
        <v>41490</v>
      </c>
      <c r="E104" s="2" t="s">
        <v>532</v>
      </c>
      <c r="F104" t="s">
        <v>7</v>
      </c>
      <c r="G104" t="s">
        <v>489</v>
      </c>
      <c r="J104" s="16"/>
    </row>
    <row r="105" spans="1:10" s="5" customFormat="1">
      <c r="A105" t="s">
        <v>54</v>
      </c>
      <c r="B105" s="2">
        <v>9</v>
      </c>
      <c r="C105" t="s">
        <v>215</v>
      </c>
      <c r="D105" s="4">
        <v>41470</v>
      </c>
      <c r="E105" s="2" t="s">
        <v>216</v>
      </c>
      <c r="F105" t="s">
        <v>218</v>
      </c>
      <c r="G105" t="s">
        <v>217</v>
      </c>
      <c r="H105"/>
      <c r="I105" t="s">
        <v>88</v>
      </c>
      <c r="J105" s="16">
        <v>25</v>
      </c>
    </row>
    <row r="106" spans="1:10" s="5" customFormat="1">
      <c r="A106" t="s">
        <v>54</v>
      </c>
      <c r="B106" s="2">
        <v>9</v>
      </c>
      <c r="C106" t="s">
        <v>219</v>
      </c>
      <c r="D106" s="4">
        <v>41426</v>
      </c>
      <c r="E106" s="2" t="s">
        <v>220</v>
      </c>
      <c r="F106" t="s">
        <v>221</v>
      </c>
      <c r="G106" t="s">
        <v>222</v>
      </c>
      <c r="H106"/>
      <c r="I106" t="s">
        <v>88</v>
      </c>
      <c r="J106" s="16">
        <v>25</v>
      </c>
    </row>
    <row r="107" spans="1:10" s="5" customFormat="1">
      <c r="A107" t="s">
        <v>54</v>
      </c>
      <c r="B107" s="2">
        <v>9</v>
      </c>
      <c r="C107" t="s">
        <v>229</v>
      </c>
      <c r="D107" s="4">
        <v>41426</v>
      </c>
      <c r="E107" s="2" t="s">
        <v>230</v>
      </c>
      <c r="F107" t="s">
        <v>218</v>
      </c>
      <c r="G107" t="s">
        <v>231</v>
      </c>
      <c r="H107" t="s">
        <v>241</v>
      </c>
      <c r="I107" t="s">
        <v>88</v>
      </c>
      <c r="J107" s="16">
        <v>25</v>
      </c>
    </row>
    <row r="108" spans="1:10" s="5" customFormat="1">
      <c r="A108" t="s">
        <v>275</v>
      </c>
      <c r="B108" s="2">
        <v>9</v>
      </c>
      <c r="C108" t="s">
        <v>276</v>
      </c>
      <c r="D108" s="4">
        <v>41381</v>
      </c>
      <c r="E108" s="2" t="s">
        <v>277</v>
      </c>
      <c r="F108" t="s">
        <v>278</v>
      </c>
      <c r="G108" t="s">
        <v>279</v>
      </c>
      <c r="H108" t="s">
        <v>280</v>
      </c>
      <c r="I108" t="s">
        <v>88</v>
      </c>
      <c r="J108" s="16">
        <v>25</v>
      </c>
    </row>
    <row r="109" spans="1:10" s="5" customFormat="1">
      <c r="A109" t="s">
        <v>266</v>
      </c>
      <c r="B109" s="2">
        <v>9</v>
      </c>
      <c r="C109" t="s">
        <v>267</v>
      </c>
      <c r="D109" s="4">
        <v>41352</v>
      </c>
      <c r="E109" s="2" t="s">
        <v>268</v>
      </c>
      <c r="F109" t="s">
        <v>8</v>
      </c>
      <c r="G109" t="s">
        <v>269</v>
      </c>
      <c r="H109" t="s">
        <v>270</v>
      </c>
      <c r="I109" t="s">
        <v>88</v>
      </c>
      <c r="J109" s="16">
        <v>25</v>
      </c>
    </row>
    <row r="110" spans="1:10" s="5" customFormat="1">
      <c r="A110" t="s">
        <v>163</v>
      </c>
      <c r="B110" s="2">
        <v>10</v>
      </c>
      <c r="C110" t="s">
        <v>152</v>
      </c>
      <c r="D110" s="4">
        <v>41248</v>
      </c>
      <c r="E110" s="2" t="s">
        <v>153</v>
      </c>
      <c r="F110" t="s">
        <v>154</v>
      </c>
      <c r="G110" t="s">
        <v>163</v>
      </c>
      <c r="H110" t="s">
        <v>155</v>
      </c>
      <c r="I110" t="s">
        <v>51</v>
      </c>
      <c r="J110" s="16">
        <v>25</v>
      </c>
    </row>
    <row r="111" spans="1:10" s="5" customFormat="1">
      <c r="A111" t="s">
        <v>281</v>
      </c>
      <c r="B111" s="2">
        <v>10</v>
      </c>
      <c r="C111" t="s">
        <v>297</v>
      </c>
      <c r="D111" s="4">
        <v>41235</v>
      </c>
      <c r="E111" s="2" t="s">
        <v>298</v>
      </c>
      <c r="F111" t="s">
        <v>299</v>
      </c>
      <c r="G111" t="s">
        <v>296</v>
      </c>
      <c r="H111"/>
      <c r="I111" t="s">
        <v>51</v>
      </c>
      <c r="J111" s="16">
        <v>25</v>
      </c>
    </row>
    <row r="112" spans="1:10" s="5" customFormat="1">
      <c r="A112" t="s">
        <v>310</v>
      </c>
      <c r="B112" s="2">
        <v>10</v>
      </c>
      <c r="C112" t="s">
        <v>405</v>
      </c>
      <c r="D112" s="4">
        <v>41201</v>
      </c>
      <c r="E112" s="2" t="s">
        <v>387</v>
      </c>
      <c r="F112" t="s">
        <v>388</v>
      </c>
      <c r="G112" t="s">
        <v>310</v>
      </c>
      <c r="H112" t="s">
        <v>389</v>
      </c>
      <c r="I112" t="s">
        <v>51</v>
      </c>
      <c r="J112" s="16">
        <v>25</v>
      </c>
    </row>
    <row r="113" spans="1:10" s="5" customFormat="1">
      <c r="A113" t="s">
        <v>52</v>
      </c>
      <c r="B113" s="2">
        <v>10</v>
      </c>
      <c r="C113" t="s">
        <v>35</v>
      </c>
      <c r="D113" s="4">
        <v>41180</v>
      </c>
      <c r="E113" s="2" t="s">
        <v>36</v>
      </c>
      <c r="F113" t="s">
        <v>15</v>
      </c>
      <c r="G113" t="s">
        <v>52</v>
      </c>
      <c r="H113" t="s">
        <v>53</v>
      </c>
      <c r="I113" t="s">
        <v>51</v>
      </c>
      <c r="J113" s="16">
        <v>25</v>
      </c>
    </row>
    <row r="114" spans="1:10" s="5" customFormat="1">
      <c r="A114" t="s">
        <v>54</v>
      </c>
      <c r="B114" s="2">
        <v>10</v>
      </c>
      <c r="C114" t="s">
        <v>223</v>
      </c>
      <c r="D114" s="4">
        <v>41175</v>
      </c>
      <c r="E114" s="2" t="s">
        <v>224</v>
      </c>
      <c r="F114" t="s">
        <v>154</v>
      </c>
      <c r="G114" t="s">
        <v>177</v>
      </c>
      <c r="H114" t="s">
        <v>243</v>
      </c>
      <c r="I114" t="s">
        <v>51</v>
      </c>
      <c r="J114" s="16">
        <v>25</v>
      </c>
    </row>
    <row r="115" spans="1:10" s="5" customFormat="1">
      <c r="A115" t="s">
        <v>54</v>
      </c>
      <c r="B115" s="2">
        <v>10</v>
      </c>
      <c r="C115" t="s">
        <v>232</v>
      </c>
      <c r="D115" s="4">
        <v>41161</v>
      </c>
      <c r="E115" s="2" t="s">
        <v>233</v>
      </c>
      <c r="F115" t="s">
        <v>123</v>
      </c>
      <c r="G115" t="s">
        <v>234</v>
      </c>
      <c r="H115" t="s">
        <v>240</v>
      </c>
      <c r="I115" t="s">
        <v>51</v>
      </c>
      <c r="J115" s="16">
        <v>25</v>
      </c>
    </row>
    <row r="116" spans="1:10" s="5" customFormat="1">
      <c r="A116" t="s">
        <v>281</v>
      </c>
      <c r="B116" s="2">
        <v>10</v>
      </c>
      <c r="C116" t="s">
        <v>305</v>
      </c>
      <c r="D116" s="4">
        <v>41161</v>
      </c>
      <c r="E116" s="2" t="s">
        <v>306</v>
      </c>
      <c r="F116" t="s">
        <v>8</v>
      </c>
      <c r="G116" t="s">
        <v>304</v>
      </c>
      <c r="H116" t="s">
        <v>307</v>
      </c>
      <c r="I116" t="s">
        <v>51</v>
      </c>
      <c r="J116" s="16">
        <v>25</v>
      </c>
    </row>
    <row r="117" spans="1:10" s="5" customFormat="1">
      <c r="A117" t="s">
        <v>22</v>
      </c>
      <c r="B117" s="2">
        <v>10</v>
      </c>
      <c r="C117" t="s">
        <v>89</v>
      </c>
      <c r="D117" s="4">
        <v>41156</v>
      </c>
      <c r="E117" s="2" t="s">
        <v>90</v>
      </c>
      <c r="F117" t="s">
        <v>7</v>
      </c>
      <c r="G117" t="s">
        <v>22</v>
      </c>
      <c r="H117" t="s">
        <v>91</v>
      </c>
      <c r="I117" t="s">
        <v>51</v>
      </c>
      <c r="J117" s="16">
        <v>25</v>
      </c>
    </row>
    <row r="118" spans="1:10">
      <c r="A118" t="s">
        <v>235</v>
      </c>
      <c r="B118" s="2">
        <v>10</v>
      </c>
      <c r="C118" t="s">
        <v>225</v>
      </c>
      <c r="D118" s="4">
        <v>41153</v>
      </c>
      <c r="E118" s="2" t="s">
        <v>226</v>
      </c>
      <c r="F118" t="s">
        <v>227</v>
      </c>
      <c r="G118" t="s">
        <v>228</v>
      </c>
      <c r="H118" t="s">
        <v>242</v>
      </c>
      <c r="I118" t="s">
        <v>51</v>
      </c>
      <c r="J118" s="16">
        <v>25</v>
      </c>
    </row>
    <row r="119" spans="1:10">
      <c r="A119" t="s">
        <v>54</v>
      </c>
      <c r="B119" s="2">
        <v>11</v>
      </c>
      <c r="C119" t="s">
        <v>194</v>
      </c>
      <c r="D119" s="4">
        <v>41121</v>
      </c>
      <c r="E119" s="2" t="s">
        <v>195</v>
      </c>
      <c r="F119" t="s">
        <v>8</v>
      </c>
      <c r="G119" t="s">
        <v>196</v>
      </c>
      <c r="H119" t="s">
        <v>246</v>
      </c>
      <c r="I119" t="s">
        <v>112</v>
      </c>
      <c r="J119" s="16">
        <v>25</v>
      </c>
    </row>
    <row r="120" spans="1:10">
      <c r="A120" t="s">
        <v>514</v>
      </c>
      <c r="B120" s="2">
        <v>11</v>
      </c>
      <c r="C120" t="s">
        <v>513</v>
      </c>
      <c r="D120" s="4">
        <v>41120</v>
      </c>
      <c r="E120" s="2" t="s">
        <v>515</v>
      </c>
      <c r="F120" t="s">
        <v>516</v>
      </c>
      <c r="G120" t="s">
        <v>517</v>
      </c>
      <c r="H120" t="s">
        <v>518</v>
      </c>
      <c r="I120" t="s">
        <v>112</v>
      </c>
      <c r="J120" s="16">
        <v>50</v>
      </c>
    </row>
    <row r="121" spans="1:10">
      <c r="A121" t="s">
        <v>489</v>
      </c>
      <c r="B121" s="2">
        <v>11</v>
      </c>
      <c r="C121" t="s">
        <v>492</v>
      </c>
      <c r="D121" s="4">
        <v>41093</v>
      </c>
      <c r="E121" s="2" t="s">
        <v>493</v>
      </c>
      <c r="F121" t="s">
        <v>494</v>
      </c>
      <c r="G121" t="s">
        <v>489</v>
      </c>
      <c r="H121" t="s">
        <v>495</v>
      </c>
      <c r="I121" t="s">
        <v>112</v>
      </c>
      <c r="J121" s="16">
        <v>25</v>
      </c>
    </row>
    <row r="122" spans="1:10">
      <c r="A122" t="s">
        <v>106</v>
      </c>
      <c r="B122" s="2">
        <v>11</v>
      </c>
      <c r="C122" t="s">
        <v>107</v>
      </c>
      <c r="D122" s="4">
        <v>41087</v>
      </c>
      <c r="E122" s="2" t="s">
        <v>108</v>
      </c>
      <c r="F122" t="s">
        <v>7</v>
      </c>
      <c r="G122" t="s">
        <v>339</v>
      </c>
      <c r="I122" t="s">
        <v>112</v>
      </c>
      <c r="J122" s="16">
        <v>25</v>
      </c>
    </row>
    <row r="123" spans="1:10">
      <c r="A123" t="s">
        <v>54</v>
      </c>
      <c r="B123" s="2">
        <v>11</v>
      </c>
      <c r="C123" t="s">
        <v>236</v>
      </c>
      <c r="D123" s="4">
        <v>41077</v>
      </c>
      <c r="E123" s="2" t="s">
        <v>237</v>
      </c>
      <c r="F123" t="s">
        <v>18</v>
      </c>
      <c r="G123" t="s">
        <v>238</v>
      </c>
      <c r="H123" t="s">
        <v>239</v>
      </c>
      <c r="I123" t="s">
        <v>112</v>
      </c>
      <c r="J123" s="16">
        <v>25</v>
      </c>
    </row>
    <row r="124" spans="1:10">
      <c r="A124" t="s">
        <v>408</v>
      </c>
      <c r="B124" s="2">
        <v>11</v>
      </c>
      <c r="C124" t="s">
        <v>421</v>
      </c>
      <c r="D124" s="4">
        <v>41063</v>
      </c>
      <c r="E124" s="2" t="s">
        <v>422</v>
      </c>
      <c r="F124" t="s">
        <v>299</v>
      </c>
      <c r="G124" t="s">
        <v>52</v>
      </c>
      <c r="H124" t="s">
        <v>423</v>
      </c>
      <c r="I124" t="s">
        <v>112</v>
      </c>
      <c r="J124" s="16">
        <v>25</v>
      </c>
    </row>
    <row r="125" spans="1:10">
      <c r="A125" t="s">
        <v>281</v>
      </c>
      <c r="B125" s="2">
        <v>11</v>
      </c>
      <c r="C125" t="s">
        <v>308</v>
      </c>
      <c r="D125" s="4">
        <v>40973</v>
      </c>
      <c r="E125" s="2" t="s">
        <v>309</v>
      </c>
      <c r="F125" t="s">
        <v>8</v>
      </c>
      <c r="G125" t="s">
        <v>310</v>
      </c>
      <c r="H125" t="s">
        <v>311</v>
      </c>
      <c r="I125" t="s">
        <v>112</v>
      </c>
      <c r="J125" s="16">
        <v>25</v>
      </c>
    </row>
    <row r="126" spans="1:10">
      <c r="A126" t="s">
        <v>163</v>
      </c>
      <c r="B126" s="2">
        <v>11</v>
      </c>
      <c r="C126" t="s">
        <v>156</v>
      </c>
      <c r="D126" s="4">
        <v>40887</v>
      </c>
      <c r="E126" s="2" t="s">
        <v>157</v>
      </c>
      <c r="F126" t="s">
        <v>123</v>
      </c>
      <c r="G126" t="s">
        <v>163</v>
      </c>
      <c r="H126" t="s">
        <v>158</v>
      </c>
      <c r="I126" t="s">
        <v>112</v>
      </c>
      <c r="J126" s="16">
        <v>25</v>
      </c>
    </row>
    <row r="127" spans="1:10">
      <c r="A127" t="s">
        <v>54</v>
      </c>
      <c r="B127" s="2">
        <v>11</v>
      </c>
      <c r="C127" t="s">
        <v>257</v>
      </c>
      <c r="D127" s="4">
        <v>40867</v>
      </c>
      <c r="E127" s="2" t="s">
        <v>258</v>
      </c>
      <c r="F127" t="s">
        <v>259</v>
      </c>
      <c r="G127" t="s">
        <v>253</v>
      </c>
      <c r="I127" t="s">
        <v>112</v>
      </c>
      <c r="J127" s="16">
        <v>25</v>
      </c>
    </row>
    <row r="128" spans="1:10">
      <c r="A128" t="s">
        <v>281</v>
      </c>
      <c r="B128" s="2">
        <v>11</v>
      </c>
      <c r="C128" t="s">
        <v>503</v>
      </c>
      <c r="D128" s="4">
        <v>40825</v>
      </c>
      <c r="E128" s="2" t="s">
        <v>504</v>
      </c>
      <c r="F128" t="s">
        <v>123</v>
      </c>
      <c r="G128" t="s">
        <v>505</v>
      </c>
      <c r="H128" t="s">
        <v>506</v>
      </c>
      <c r="I128" t="s">
        <v>112</v>
      </c>
      <c r="J128" s="16">
        <v>50</v>
      </c>
    </row>
    <row r="129" spans="1:10">
      <c r="A129" t="s">
        <v>408</v>
      </c>
      <c r="B129" s="2">
        <v>11</v>
      </c>
      <c r="C129" t="s">
        <v>450</v>
      </c>
      <c r="D129" s="4">
        <v>40797</v>
      </c>
      <c r="E129" s="2" t="s">
        <v>451</v>
      </c>
      <c r="F129" t="s">
        <v>8</v>
      </c>
      <c r="G129" t="s">
        <v>452</v>
      </c>
      <c r="H129" t="s">
        <v>453</v>
      </c>
      <c r="I129" t="s">
        <v>112</v>
      </c>
      <c r="J129" s="16">
        <v>25</v>
      </c>
    </row>
    <row r="130" spans="1:10">
      <c r="A130" t="s">
        <v>281</v>
      </c>
      <c r="B130" s="2">
        <v>11</v>
      </c>
      <c r="C130" t="s">
        <v>300</v>
      </c>
      <c r="D130" s="4">
        <v>40788</v>
      </c>
      <c r="E130" s="2" t="s">
        <v>301</v>
      </c>
      <c r="F130" t="s">
        <v>295</v>
      </c>
      <c r="G130" t="s">
        <v>302</v>
      </c>
      <c r="H130" t="s">
        <v>303</v>
      </c>
      <c r="I130" t="s">
        <v>112</v>
      </c>
      <c r="J130" s="16">
        <v>25</v>
      </c>
    </row>
    <row r="131" spans="1:10">
      <c r="A131" t="s">
        <v>159</v>
      </c>
      <c r="B131" s="2">
        <v>12</v>
      </c>
      <c r="C131" t="s">
        <v>160</v>
      </c>
      <c r="D131" s="4">
        <v>40701</v>
      </c>
      <c r="E131" s="2" t="s">
        <v>161</v>
      </c>
      <c r="F131" t="s">
        <v>162</v>
      </c>
      <c r="G131" t="s">
        <v>163</v>
      </c>
      <c r="H131" t="s">
        <v>165</v>
      </c>
      <c r="I131" t="s">
        <v>113</v>
      </c>
      <c r="J131" s="16">
        <v>25</v>
      </c>
    </row>
    <row r="132" spans="1:10">
      <c r="A132" t="s">
        <v>346</v>
      </c>
      <c r="B132" s="2">
        <v>12</v>
      </c>
      <c r="C132" t="s">
        <v>354</v>
      </c>
      <c r="D132" s="4">
        <v>40697</v>
      </c>
      <c r="E132" s="2" t="s">
        <v>355</v>
      </c>
      <c r="F132" t="s">
        <v>356</v>
      </c>
      <c r="G132" t="s">
        <v>357</v>
      </c>
      <c r="H132" t="s">
        <v>358</v>
      </c>
      <c r="I132" t="s">
        <v>113</v>
      </c>
      <c r="J132" s="16">
        <v>25</v>
      </c>
    </row>
    <row r="133" spans="1:10">
      <c r="A133" t="s">
        <v>519</v>
      </c>
      <c r="B133" s="2">
        <v>12</v>
      </c>
      <c r="C133" t="s">
        <v>523</v>
      </c>
      <c r="D133" s="4">
        <v>40575</v>
      </c>
      <c r="E133" s="2" t="s">
        <v>520</v>
      </c>
      <c r="F133" t="s">
        <v>521</v>
      </c>
      <c r="G133" t="s">
        <v>519</v>
      </c>
      <c r="H133" t="s">
        <v>522</v>
      </c>
      <c r="I133" t="s">
        <v>113</v>
      </c>
      <c r="J133" s="16">
        <v>25</v>
      </c>
    </row>
    <row r="134" spans="1:10">
      <c r="A134" t="s">
        <v>54</v>
      </c>
      <c r="B134" s="2">
        <v>12</v>
      </c>
      <c r="C134" t="s">
        <v>201</v>
      </c>
      <c r="D134" s="4">
        <v>40560</v>
      </c>
      <c r="E134" s="2" t="s">
        <v>202</v>
      </c>
      <c r="F134" t="s">
        <v>7</v>
      </c>
      <c r="G134" t="s">
        <v>203</v>
      </c>
      <c r="H134" t="s">
        <v>245</v>
      </c>
      <c r="I134" t="s">
        <v>113</v>
      </c>
      <c r="J134" s="16">
        <v>25</v>
      </c>
    </row>
    <row r="135" spans="1:10">
      <c r="A135" t="s">
        <v>408</v>
      </c>
      <c r="B135" s="2">
        <v>12</v>
      </c>
      <c r="C135" t="s">
        <v>417</v>
      </c>
      <c r="D135" s="4">
        <v>40539</v>
      </c>
      <c r="E135" s="2" t="s">
        <v>418</v>
      </c>
      <c r="F135" t="s">
        <v>15</v>
      </c>
      <c r="G135" t="s">
        <v>419</v>
      </c>
      <c r="H135" t="s">
        <v>420</v>
      </c>
      <c r="I135" t="s">
        <v>113</v>
      </c>
      <c r="J135" s="16">
        <v>25</v>
      </c>
    </row>
    <row r="136" spans="1:10">
      <c r="A136" t="s">
        <v>99</v>
      </c>
      <c r="B136" s="2">
        <v>12</v>
      </c>
      <c r="C136" t="s">
        <v>109</v>
      </c>
      <c r="D136" s="4">
        <v>40452</v>
      </c>
      <c r="E136" s="2" t="s">
        <v>110</v>
      </c>
      <c r="F136" t="s">
        <v>111</v>
      </c>
      <c r="G136" t="s">
        <v>340</v>
      </c>
      <c r="I136" t="s">
        <v>113</v>
      </c>
      <c r="J136" s="16">
        <v>25</v>
      </c>
    </row>
    <row r="137" spans="1:10">
      <c r="A137" t="s">
        <v>408</v>
      </c>
      <c r="B137" s="2">
        <v>12</v>
      </c>
      <c r="C137" t="s">
        <v>424</v>
      </c>
      <c r="D137" s="4">
        <v>40445</v>
      </c>
      <c r="E137" s="2" t="s">
        <v>425</v>
      </c>
      <c r="F137" t="s">
        <v>426</v>
      </c>
      <c r="G137" t="s">
        <v>427</v>
      </c>
      <c r="H137" t="s">
        <v>428</v>
      </c>
      <c r="I137" t="s">
        <v>113</v>
      </c>
      <c r="J137" s="16">
        <v>25</v>
      </c>
    </row>
    <row r="138" spans="1:10">
      <c r="A138" t="s">
        <v>408</v>
      </c>
      <c r="B138" s="2">
        <v>12</v>
      </c>
      <c r="C138" t="s">
        <v>409</v>
      </c>
      <c r="D138" s="4">
        <v>40425</v>
      </c>
      <c r="E138" s="2" t="s">
        <v>410</v>
      </c>
      <c r="F138" t="s">
        <v>15</v>
      </c>
      <c r="G138" t="s">
        <v>411</v>
      </c>
      <c r="H138" t="s">
        <v>412</v>
      </c>
      <c r="I138" t="s">
        <v>113</v>
      </c>
      <c r="J138" s="16">
        <v>25</v>
      </c>
    </row>
    <row r="139" spans="1:10">
      <c r="A139" t="s">
        <v>266</v>
      </c>
      <c r="B139" s="2">
        <v>13</v>
      </c>
      <c r="C139" t="s">
        <v>271</v>
      </c>
      <c r="D139" s="4">
        <v>40400</v>
      </c>
      <c r="E139" s="2" t="s">
        <v>272</v>
      </c>
      <c r="F139" t="s">
        <v>15</v>
      </c>
      <c r="G139" t="s">
        <v>273</v>
      </c>
      <c r="H139" t="s">
        <v>274</v>
      </c>
      <c r="I139" t="s">
        <v>50</v>
      </c>
      <c r="J139" s="16">
        <v>25</v>
      </c>
    </row>
    <row r="140" spans="1:10">
      <c r="A140" t="s">
        <v>483</v>
      </c>
      <c r="B140" s="2">
        <v>13</v>
      </c>
      <c r="C140" t="s">
        <v>478</v>
      </c>
      <c r="D140" s="4">
        <v>40288</v>
      </c>
      <c r="E140" s="2" t="s">
        <v>479</v>
      </c>
      <c r="F140" t="s">
        <v>480</v>
      </c>
      <c r="G140" t="s">
        <v>481</v>
      </c>
      <c r="H140" t="s">
        <v>482</v>
      </c>
      <c r="I140" t="s">
        <v>50</v>
      </c>
      <c r="J140" s="16">
        <v>25</v>
      </c>
    </row>
    <row r="141" spans="1:10">
      <c r="A141" t="s">
        <v>22</v>
      </c>
      <c r="B141" s="2">
        <v>13</v>
      </c>
      <c r="C141" t="s">
        <v>92</v>
      </c>
      <c r="D141" s="4">
        <v>40240</v>
      </c>
      <c r="E141" s="2" t="s">
        <v>93</v>
      </c>
      <c r="F141" t="s">
        <v>19</v>
      </c>
      <c r="G141" t="s">
        <v>54</v>
      </c>
      <c r="H141" t="s">
        <v>94</v>
      </c>
      <c r="I141" t="s">
        <v>50</v>
      </c>
      <c r="J141" s="16">
        <v>25</v>
      </c>
    </row>
    <row r="142" spans="1:10">
      <c r="A142" t="s">
        <v>32</v>
      </c>
      <c r="B142" s="2">
        <v>13</v>
      </c>
      <c r="C142" t="s">
        <v>33</v>
      </c>
      <c r="D142" s="4">
        <v>40060</v>
      </c>
      <c r="E142" s="2" t="s">
        <v>34</v>
      </c>
      <c r="F142" t="s">
        <v>15</v>
      </c>
      <c r="G142" t="s">
        <v>54</v>
      </c>
      <c r="H142" t="s">
        <v>55</v>
      </c>
      <c r="I142" t="s">
        <v>50</v>
      </c>
      <c r="J142" s="16">
        <v>25</v>
      </c>
    </row>
    <row r="143" spans="1:10">
      <c r="A143" t="s">
        <v>281</v>
      </c>
      <c r="B143" s="2">
        <v>13</v>
      </c>
      <c r="C143" t="s">
        <v>312</v>
      </c>
      <c r="D143" s="4">
        <v>39064</v>
      </c>
      <c r="E143" s="2" t="s">
        <v>313</v>
      </c>
      <c r="F143" t="s">
        <v>314</v>
      </c>
      <c r="G143" t="s">
        <v>315</v>
      </c>
      <c r="H143" t="s">
        <v>316</v>
      </c>
      <c r="I143" t="s">
        <v>50</v>
      </c>
      <c r="J143" s="16">
        <v>25</v>
      </c>
    </row>
    <row r="144" spans="1:10">
      <c r="A144" t="s">
        <v>408</v>
      </c>
      <c r="B144" s="2">
        <v>13</v>
      </c>
      <c r="C144" t="s">
        <v>413</v>
      </c>
      <c r="D144" s="4">
        <v>38975</v>
      </c>
      <c r="E144" s="2" t="s">
        <v>414</v>
      </c>
      <c r="F144" t="s">
        <v>15</v>
      </c>
      <c r="G144" t="s">
        <v>415</v>
      </c>
      <c r="H144" t="s">
        <v>416</v>
      </c>
      <c r="I144" t="s">
        <v>50</v>
      </c>
      <c r="J144" s="16">
        <v>25</v>
      </c>
    </row>
    <row r="145" spans="1:10">
      <c r="A145" t="s">
        <v>310</v>
      </c>
      <c r="B145" s="2">
        <v>14</v>
      </c>
      <c r="D145" s="4"/>
      <c r="I145" t="s">
        <v>164</v>
      </c>
      <c r="J145" s="16"/>
    </row>
    <row r="146" spans="1:10">
      <c r="A146" t="s">
        <v>163</v>
      </c>
      <c r="B146" s="2">
        <v>14</v>
      </c>
      <c r="D146" s="4"/>
      <c r="I146" t="s">
        <v>164</v>
      </c>
    </row>
    <row r="147" spans="1:10">
      <c r="A147" t="s">
        <v>281</v>
      </c>
      <c r="B147" s="2">
        <v>14</v>
      </c>
      <c r="D147" s="4"/>
      <c r="I147" t="s">
        <v>164</v>
      </c>
      <c r="J147" s="16"/>
    </row>
    <row r="148" spans="1:10">
      <c r="B148" s="2"/>
      <c r="D148" s="4"/>
      <c r="J148" s="16"/>
    </row>
    <row r="149" spans="1:10">
      <c r="B149" s="2"/>
      <c r="D149" s="4"/>
      <c r="J149" s="16"/>
    </row>
    <row r="150" spans="1:10">
      <c r="B150" s="2"/>
      <c r="D150" s="4"/>
      <c r="J150" s="16"/>
    </row>
    <row r="151" spans="1:10">
      <c r="B151" s="2"/>
      <c r="D151" s="4"/>
      <c r="J151" s="16"/>
    </row>
    <row r="152" spans="1:10">
      <c r="B152" s="2"/>
      <c r="D152" s="4"/>
      <c r="J152" s="16"/>
    </row>
    <row r="153" spans="1:10">
      <c r="B153" s="2"/>
      <c r="D153" s="4"/>
      <c r="J153" s="16"/>
    </row>
    <row r="154" spans="1:10">
      <c r="B154" s="2"/>
      <c r="D154" s="4"/>
      <c r="J154" s="16"/>
    </row>
    <row r="155" spans="1:10">
      <c r="B155" s="2"/>
      <c r="D155" s="4"/>
      <c r="J155" s="16"/>
    </row>
    <row r="156" spans="1:10">
      <c r="B156" s="2"/>
      <c r="D156" s="4"/>
      <c r="J156" s="16"/>
    </row>
    <row r="157" spans="1:10">
      <c r="B157" s="2"/>
      <c r="D157" s="4"/>
      <c r="J157" s="16"/>
    </row>
    <row r="158" spans="1:10">
      <c r="B158" s="2"/>
      <c r="D158" s="4"/>
    </row>
    <row r="159" spans="1:10">
      <c r="B159" s="2"/>
      <c r="D159" s="4"/>
      <c r="J159" s="16"/>
    </row>
    <row r="160" spans="1:10">
      <c r="B160" s="2"/>
      <c r="D160" s="4"/>
      <c r="J160" s="16"/>
    </row>
    <row r="161" spans="1:10">
      <c r="B161" s="2"/>
      <c r="D161" s="4"/>
      <c r="J161" s="16"/>
    </row>
    <row r="162" spans="1:10">
      <c r="B162" s="2"/>
      <c r="D162" s="4"/>
      <c r="J162" s="16"/>
    </row>
    <row r="163" spans="1:10">
      <c r="B163" s="2"/>
      <c r="D163" s="4"/>
      <c r="J163" s="16"/>
    </row>
    <row r="164" spans="1:10">
      <c r="B164" s="2"/>
      <c r="D164" s="4"/>
      <c r="J164" s="16"/>
    </row>
    <row r="165" spans="1:10">
      <c r="B165" s="2"/>
      <c r="D165" s="4"/>
      <c r="J165" s="16"/>
    </row>
    <row r="166" spans="1:10">
      <c r="B166" s="2"/>
      <c r="D166" s="4"/>
      <c r="J166" s="16"/>
    </row>
    <row r="167" spans="1:10">
      <c r="B167" s="2"/>
      <c r="D167" s="4"/>
      <c r="J167" s="16"/>
    </row>
    <row r="168" spans="1:10">
      <c r="B168" s="2"/>
      <c r="D168" s="4"/>
      <c r="J168" s="16"/>
    </row>
    <row r="169" spans="1:10">
      <c r="B169" s="2"/>
      <c r="D169" s="4"/>
      <c r="J169" s="16"/>
    </row>
    <row r="170" spans="1:10">
      <c r="B170" s="2"/>
      <c r="D170" s="4"/>
      <c r="J170" s="16"/>
    </row>
    <row r="171" spans="1:10">
      <c r="B171" s="2"/>
      <c r="D171" s="4"/>
      <c r="J171" s="16"/>
    </row>
    <row r="172" spans="1:10">
      <c r="A172" s="5"/>
      <c r="B172" s="6"/>
      <c r="C172" s="5"/>
      <c r="D172" s="7"/>
      <c r="E172" s="6"/>
      <c r="F172" s="5"/>
      <c r="G172" s="5"/>
      <c r="H172" s="5"/>
      <c r="I172" s="5"/>
      <c r="J172" s="16"/>
    </row>
    <row r="173" spans="1:10">
      <c r="B173" s="2"/>
      <c r="D173" s="4"/>
      <c r="J173" s="16"/>
    </row>
    <row r="174" spans="1:10">
      <c r="B174" s="2"/>
      <c r="D174" s="4"/>
      <c r="J174" s="16"/>
    </row>
    <row r="175" spans="1:10">
      <c r="B175" s="2"/>
      <c r="D175" s="4"/>
      <c r="J175" s="16"/>
    </row>
    <row r="176" spans="1:10">
      <c r="B176" s="2"/>
      <c r="D176" s="4"/>
      <c r="J176" s="16"/>
    </row>
    <row r="177" spans="2:10">
      <c r="B177" s="2"/>
      <c r="D177" s="4"/>
      <c r="J177" s="16"/>
    </row>
    <row r="178" spans="2:10">
      <c r="B178" s="2"/>
      <c r="D178" s="4"/>
      <c r="J178" s="16"/>
    </row>
    <row r="179" spans="2:10">
      <c r="B179" s="2"/>
      <c r="D179" s="4"/>
      <c r="J179" s="16"/>
    </row>
    <row r="180" spans="2:10">
      <c r="B180" s="2"/>
      <c r="D180" s="4"/>
      <c r="J180" s="16"/>
    </row>
    <row r="181" spans="2:10">
      <c r="B181" s="2"/>
      <c r="D181" s="4"/>
      <c r="J181" s="16"/>
    </row>
    <row r="182" spans="2:10">
      <c r="B182" s="2"/>
      <c r="D182" s="4"/>
      <c r="J182" s="16"/>
    </row>
    <row r="183" spans="2:10">
      <c r="B183" s="2"/>
      <c r="D183" s="4"/>
      <c r="J183" s="16"/>
    </row>
    <row r="184" spans="2:10">
      <c r="B184" s="2"/>
      <c r="D184" s="4"/>
      <c r="J184" s="16"/>
    </row>
    <row r="185" spans="2:10">
      <c r="B185" s="2"/>
      <c r="D185" s="4"/>
      <c r="J185" s="16"/>
    </row>
    <row r="186" spans="2:10">
      <c r="B186" s="2"/>
      <c r="D186" s="4"/>
      <c r="J186" s="16"/>
    </row>
    <row r="187" spans="2:10">
      <c r="B187" s="2"/>
      <c r="D187" s="4"/>
      <c r="J187" s="16"/>
    </row>
    <row r="188" spans="2:10">
      <c r="B188" s="2"/>
      <c r="D188" s="4"/>
      <c r="J188" s="16"/>
    </row>
    <row r="189" spans="2:10">
      <c r="B189" s="2"/>
      <c r="D189" s="4"/>
      <c r="J189" s="16"/>
    </row>
    <row r="190" spans="2:10">
      <c r="B190" s="2"/>
      <c r="D190" s="4"/>
      <c r="J190" s="16"/>
    </row>
    <row r="191" spans="2:10">
      <c r="B191" s="2"/>
      <c r="D191" s="4"/>
      <c r="J191" s="16"/>
    </row>
    <row r="192" spans="2:10">
      <c r="B192" s="2"/>
      <c r="D192" s="4"/>
      <c r="J192" s="16"/>
    </row>
    <row r="193" spans="2:10">
      <c r="B193" s="2"/>
      <c r="D193" s="1"/>
      <c r="J193" s="16"/>
    </row>
    <row r="194" spans="2:10">
      <c r="B194" s="2"/>
      <c r="D194" s="4"/>
      <c r="J194" s="16"/>
    </row>
    <row r="195" spans="2:10">
      <c r="B195" s="2"/>
      <c r="D195" s="4"/>
      <c r="J195" s="16"/>
    </row>
    <row r="196" spans="2:10">
      <c r="B196" s="2"/>
      <c r="D196" s="4"/>
      <c r="J196" s="16"/>
    </row>
    <row r="197" spans="2:10">
      <c r="B197" s="2"/>
      <c r="D197" s="4"/>
      <c r="J197" s="16"/>
    </row>
    <row r="198" spans="2:10">
      <c r="B198" s="2"/>
      <c r="D198" s="4"/>
      <c r="J198" s="16"/>
    </row>
    <row r="199" spans="2:10">
      <c r="B199" s="2"/>
      <c r="D199" s="4"/>
      <c r="J199" s="16"/>
    </row>
    <row r="200" spans="2:10">
      <c r="B200" s="2"/>
      <c r="D200" s="4"/>
      <c r="J200" s="16"/>
    </row>
    <row r="201" spans="2:10">
      <c r="B201" s="2"/>
      <c r="D201" s="4"/>
      <c r="J201" s="16"/>
    </row>
    <row r="202" spans="2:10">
      <c r="B202" s="2"/>
      <c r="D202" s="4"/>
      <c r="J202" s="16"/>
    </row>
    <row r="203" spans="2:10">
      <c r="B203" s="2"/>
      <c r="J203" s="16"/>
    </row>
    <row r="204" spans="2:10">
      <c r="B204" s="2"/>
      <c r="D204" s="4"/>
      <c r="J204" s="16"/>
    </row>
    <row r="205" spans="2:10">
      <c r="B205" s="2"/>
      <c r="D205" s="4"/>
    </row>
    <row r="206" spans="2:10">
      <c r="B206" s="2"/>
      <c r="D206" s="4"/>
    </row>
    <row r="207" spans="2:10">
      <c r="B207" s="2"/>
      <c r="D207" s="4"/>
    </row>
    <row r="208" spans="2:10" s="5" customFormat="1">
      <c r="B208" s="6"/>
      <c r="D208" s="8"/>
      <c r="E208" s="6"/>
      <c r="J208" s="19"/>
    </row>
    <row r="209" spans="2:10" s="5" customFormat="1">
      <c r="B209" s="6"/>
      <c r="D209" s="8"/>
      <c r="E209" s="6"/>
      <c r="J209" s="19"/>
    </row>
    <row r="210" spans="2:10" s="5" customFormat="1">
      <c r="B210" s="6"/>
      <c r="D210" s="8"/>
      <c r="E210" s="6"/>
      <c r="J210" s="19"/>
    </row>
    <row r="211" spans="2:10" s="5" customFormat="1">
      <c r="B211" s="6"/>
      <c r="D211" s="8"/>
      <c r="E211" s="6"/>
      <c r="J211" s="19"/>
    </row>
    <row r="212" spans="2:10">
      <c r="B212" s="2"/>
    </row>
    <row r="215" spans="2:10">
      <c r="B215" s="6"/>
      <c r="C215" s="5"/>
      <c r="D215" s="9"/>
      <c r="E215" s="10"/>
      <c r="F215" s="6"/>
      <c r="G215" s="6"/>
    </row>
    <row r="216" spans="2:10">
      <c r="B216" s="6"/>
      <c r="C216" s="5"/>
      <c r="D216" s="9"/>
      <c r="E216" s="6"/>
      <c r="F216" s="6"/>
      <c r="G216" s="6"/>
    </row>
  </sheetData>
  <sortState ref="A79:A85">
    <sortCondition ref="A79:A8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9"/>
  <sheetViews>
    <sheetView tabSelected="1" workbookViewId="0">
      <selection activeCell="C576" sqref="C576"/>
    </sheetView>
  </sheetViews>
  <sheetFormatPr defaultRowHeight="15"/>
  <cols>
    <col min="1" max="1" width="7.28515625" customWidth="1"/>
    <col min="2" max="2" width="5.7109375" style="3" customWidth="1"/>
    <col min="3" max="3" width="26.140625" customWidth="1"/>
    <col min="4" max="4" width="4.140625" customWidth="1"/>
    <col min="5" max="5" width="10.140625" style="2" customWidth="1"/>
    <col min="6" max="6" width="16.140625" style="2" bestFit="1" customWidth="1"/>
    <col min="7" max="7" width="29.5703125" style="2" customWidth="1"/>
  </cols>
  <sheetData>
    <row r="1" spans="1:8" ht="18.75">
      <c r="A1" s="88" t="str">
        <f>Data!I2</f>
        <v>Fall Heifer Calf : Sept 1, 2015 - February 28, 2016</v>
      </c>
      <c r="B1" s="88"/>
      <c r="C1" s="88"/>
      <c r="D1" s="88"/>
      <c r="E1" s="88"/>
      <c r="F1" s="88"/>
      <c r="G1" s="88"/>
    </row>
    <row r="2" spans="1:8" ht="15.75">
      <c r="A2" s="86" t="s">
        <v>530</v>
      </c>
      <c r="B2" s="86"/>
      <c r="C2" s="86"/>
      <c r="D2" s="86"/>
      <c r="E2" s="86"/>
      <c r="F2" s="86"/>
      <c r="G2" s="86"/>
      <c r="H2" s="50"/>
    </row>
    <row r="3" spans="1:8" ht="15.75" customHeight="1">
      <c r="A3" s="87" t="s">
        <v>24</v>
      </c>
      <c r="B3" s="87" t="s">
        <v>25</v>
      </c>
      <c r="C3" s="87" t="s">
        <v>26</v>
      </c>
      <c r="D3" s="87" t="s">
        <v>4</v>
      </c>
      <c r="E3" s="87" t="s">
        <v>2</v>
      </c>
      <c r="F3" s="87" t="s">
        <v>27</v>
      </c>
      <c r="G3" s="87" t="s">
        <v>0</v>
      </c>
    </row>
    <row r="4" spans="1:8" ht="15.75" customHeight="1">
      <c r="A4" s="87"/>
      <c r="B4" s="87"/>
      <c r="C4" s="87"/>
      <c r="D4" s="87"/>
      <c r="E4" s="87"/>
      <c r="F4" s="87"/>
      <c r="G4" s="87"/>
    </row>
    <row r="5" spans="1:8" ht="15.75" thickBot="1">
      <c r="A5" s="46" t="s">
        <v>582</v>
      </c>
      <c r="B5" s="3">
        <v>101</v>
      </c>
      <c r="C5" t="str">
        <f>Data!C2</f>
        <v>Lavender Wickham Petula</v>
      </c>
      <c r="E5" s="4">
        <f>Data!D2</f>
        <v>42296</v>
      </c>
      <c r="F5" s="2" t="str">
        <f>Data!E2</f>
        <v>CANF12078294</v>
      </c>
      <c r="G5" s="2" t="str">
        <f>Data!A2</f>
        <v>Lavender Farms</v>
      </c>
    </row>
    <row r="6" spans="1:8">
      <c r="A6" s="45"/>
      <c r="D6" t="str">
        <f>Data!F2</f>
        <v>Silverridge V Wickham</v>
      </c>
      <c r="E6" s="4"/>
    </row>
    <row r="7" spans="1:8">
      <c r="A7" s="45"/>
      <c r="E7" s="4"/>
    </row>
    <row r="8" spans="1:8" ht="15.75" thickBot="1">
      <c r="A8" s="46">
        <v>20</v>
      </c>
      <c r="B8" s="3">
        <v>102</v>
      </c>
      <c r="C8" t="str">
        <f>Data!C3</f>
        <v>Westcoast Lotus Claire</v>
      </c>
      <c r="E8" s="4">
        <f>Data!D3</f>
        <v>42265</v>
      </c>
      <c r="F8" s="2" t="str">
        <f>Data!E3</f>
        <v>CANF12253917</v>
      </c>
      <c r="G8" s="2" t="str">
        <f>Data!A3</f>
        <v>Westcoast Holsteins</v>
      </c>
    </row>
    <row r="9" spans="1:8">
      <c r="A9" s="45"/>
      <c r="D9" t="str">
        <f>Data!F3</f>
        <v>Blondin Lotus-ET</v>
      </c>
      <c r="E9" s="4"/>
    </row>
    <row r="10" spans="1:8">
      <c r="A10" s="45"/>
      <c r="E10" s="4"/>
    </row>
    <row r="11" spans="1:8" ht="15.75" thickBot="1">
      <c r="A11" s="46">
        <v>9</v>
      </c>
      <c r="B11" s="3">
        <v>103</v>
      </c>
      <c r="C11" t="str">
        <f>Data!C4</f>
        <v>Tolamika Golden Dreams Miley</v>
      </c>
      <c r="E11" s="4">
        <f>Data!D4</f>
        <v>42262</v>
      </c>
      <c r="F11" s="2" t="str">
        <f>Data!E4</f>
        <v>CANF12219524</v>
      </c>
      <c r="G11" s="2" t="str">
        <f>Data!A4</f>
        <v>T &amp; L Cattle Ltd</v>
      </c>
    </row>
    <row r="12" spans="1:8">
      <c r="A12" s="45"/>
      <c r="D12" t="str">
        <f>Data!F4</f>
        <v>Heavenly Golden Dreams</v>
      </c>
      <c r="E12" s="4"/>
    </row>
    <row r="13" spans="1:8">
      <c r="A13" s="45"/>
      <c r="E13" s="4"/>
    </row>
    <row r="14" spans="1:8" ht="15.75" thickBot="1">
      <c r="A14" s="46" t="s">
        <v>582</v>
      </c>
      <c r="B14" s="3">
        <v>104</v>
      </c>
      <c r="C14" t="str">
        <f>Data!C5</f>
        <v>Wedgwood Bankroll Trina</v>
      </c>
      <c r="E14" s="4">
        <f>Data!D5</f>
        <v>42262</v>
      </c>
      <c r="F14" s="2" t="str">
        <f>Data!E5</f>
        <v>CANF12307238</v>
      </c>
      <c r="G14" s="2" t="str">
        <f>Data!A5</f>
        <v>Stanhope-Wedgwood</v>
      </c>
    </row>
    <row r="15" spans="1:8">
      <c r="A15" s="45"/>
      <c r="D15" t="str">
        <f>Data!F5</f>
        <v>Crasdale Bankroll-ET</v>
      </c>
      <c r="E15" s="4"/>
    </row>
    <row r="16" spans="1:8">
      <c r="A16" s="45"/>
      <c r="E16" s="4"/>
    </row>
    <row r="17" spans="1:7" ht="15.75" thickBot="1">
      <c r="A17" s="46">
        <v>13</v>
      </c>
      <c r="B17" s="3">
        <v>105</v>
      </c>
      <c r="C17" t="str">
        <f>Data!C6</f>
        <v>Westcoast Lotus Chantal</v>
      </c>
      <c r="E17" s="4">
        <f>Data!D6</f>
        <v>42260</v>
      </c>
      <c r="F17" s="2" t="str">
        <f>Data!E6</f>
        <v>CANF12253916</v>
      </c>
      <c r="G17" s="2" t="str">
        <f>Data!A6</f>
        <v>Westcoast Holsteins</v>
      </c>
    </row>
    <row r="18" spans="1:7">
      <c r="A18" s="45"/>
      <c r="D18" t="str">
        <f>Data!F6</f>
        <v>Blondin Lotus-ET</v>
      </c>
      <c r="E18" s="4"/>
    </row>
    <row r="19" spans="1:7">
      <c r="A19" s="45"/>
      <c r="E19" s="4"/>
    </row>
    <row r="20" spans="1:7" ht="15.75" thickBot="1">
      <c r="A20" s="46">
        <v>15</v>
      </c>
      <c r="B20" s="3">
        <v>106</v>
      </c>
      <c r="C20" t="str">
        <f>Data!C7</f>
        <v>Hamming Doorman Clair</v>
      </c>
      <c r="E20" s="4">
        <f>Data!D7</f>
        <v>42258</v>
      </c>
      <c r="F20" s="2" t="str">
        <f>Data!E7</f>
        <v>CANF12288826</v>
      </c>
      <c r="G20" s="2" t="str">
        <f>Data!A7</f>
        <v>Hamming Holsteins</v>
      </c>
    </row>
    <row r="21" spans="1:7">
      <c r="A21" s="45"/>
      <c r="D21" t="str">
        <f>Data!F7</f>
        <v>Val-Bisson Doorman</v>
      </c>
      <c r="E21" s="4"/>
    </row>
    <row r="22" spans="1:7">
      <c r="A22" s="45"/>
      <c r="E22" s="4"/>
    </row>
    <row r="23" spans="1:7" ht="15.75" thickBot="1">
      <c r="A23" s="46">
        <v>10</v>
      </c>
      <c r="B23" s="3">
        <v>107</v>
      </c>
      <c r="C23" t="str">
        <f>Data!C8</f>
        <v>Blossomdairy Doorman Reward</v>
      </c>
      <c r="E23" s="4">
        <f>Data!D8</f>
        <v>42257</v>
      </c>
      <c r="F23" s="2" t="str">
        <f>Data!E8</f>
        <v>CANF12251973</v>
      </c>
      <c r="G23" s="2" t="str">
        <f>Data!A8</f>
        <v>Blossom Dairy Ltd</v>
      </c>
    </row>
    <row r="24" spans="1:7">
      <c r="A24" s="45"/>
      <c r="D24" t="str">
        <f>Data!F8</f>
        <v>Val-Bisson Doorman</v>
      </c>
      <c r="E24" s="4"/>
    </row>
    <row r="25" spans="1:7">
      <c r="A25" s="45"/>
      <c r="E25" s="4"/>
    </row>
    <row r="26" spans="1:7" ht="15.75" thickBot="1">
      <c r="A26" s="46" t="s">
        <v>582</v>
      </c>
      <c r="B26" s="3">
        <v>108</v>
      </c>
      <c r="C26" t="str">
        <f>Data!C9</f>
        <v>Silvermaple Doorman Sophie</v>
      </c>
      <c r="E26" s="4">
        <f>Data!D9</f>
        <v>42255</v>
      </c>
      <c r="F26" s="2" t="str">
        <f>Data!E9</f>
        <v>CANF12165519</v>
      </c>
      <c r="G26" s="2" t="str">
        <f>Data!A9</f>
        <v>Ben &amp; Suzanne Cuthbert</v>
      </c>
    </row>
    <row r="27" spans="1:7">
      <c r="A27" s="45"/>
      <c r="D27" t="str">
        <f>Data!F9</f>
        <v>Val-Bisson Doorman</v>
      </c>
      <c r="E27" s="4"/>
    </row>
    <row r="28" spans="1:7">
      <c r="A28" s="45"/>
      <c r="E28" s="4"/>
    </row>
    <row r="29" spans="1:7" ht="15.75" thickBot="1">
      <c r="A29" s="46"/>
      <c r="B29" s="3">
        <v>109</v>
      </c>
      <c r="C29" t="str">
        <f>Data!C10</f>
        <v>Willswikk Doorman Gina</v>
      </c>
      <c r="E29" s="4">
        <f>Data!D10</f>
        <v>42255</v>
      </c>
      <c r="F29" s="2" t="str">
        <f>Data!E10</f>
        <v>CANF12189556</v>
      </c>
      <c r="G29" s="2" t="str">
        <f>Data!A10</f>
        <v>J. William Wikkerink Farms</v>
      </c>
    </row>
    <row r="30" spans="1:7">
      <c r="A30" s="45"/>
      <c r="D30" t="str">
        <f>Data!F10</f>
        <v>Val-Bisson Doorman</v>
      </c>
      <c r="E30" s="4"/>
    </row>
    <row r="31" spans="1:7">
      <c r="A31" s="45"/>
      <c r="E31" s="4"/>
    </row>
    <row r="32" spans="1:7" ht="15.75" thickBot="1">
      <c r="A32" s="46"/>
      <c r="B32" s="65" t="s">
        <v>607</v>
      </c>
      <c r="C32" s="66" t="s">
        <v>608</v>
      </c>
      <c r="D32" s="66"/>
      <c r="E32" s="67">
        <f>Data!D13</f>
        <v>42251</v>
      </c>
      <c r="F32" s="79" t="s">
        <v>609</v>
      </c>
      <c r="G32" s="68" t="s">
        <v>610</v>
      </c>
    </row>
    <row r="33" spans="1:7">
      <c r="A33" s="45"/>
      <c r="B33" s="65"/>
      <c r="C33" s="66"/>
      <c r="D33" s="66" t="str">
        <f>Data!F15</f>
        <v>Val-Bisson Doorman</v>
      </c>
      <c r="E33" s="67"/>
      <c r="F33" s="68"/>
      <c r="G33" s="68"/>
    </row>
    <row r="34" spans="1:7">
      <c r="A34" s="45"/>
      <c r="E34" s="4"/>
    </row>
    <row r="35" spans="1:7" ht="15.75" thickBot="1">
      <c r="A35" s="46">
        <v>6</v>
      </c>
      <c r="B35" s="3">
        <v>110</v>
      </c>
      <c r="C35" t="str">
        <f>Data!C11</f>
        <v>Cedarwal Doorman Sunglasses</v>
      </c>
      <c r="E35" s="4">
        <f>Data!D11</f>
        <v>42251</v>
      </c>
      <c r="F35" s="2" t="str">
        <f>Data!E11</f>
        <v>CANF12314951</v>
      </c>
      <c r="G35" s="2" t="str">
        <f>Data!A11</f>
        <v>Cedarwal Farms</v>
      </c>
    </row>
    <row r="36" spans="1:7">
      <c r="A36" s="45"/>
      <c r="D36" t="str">
        <f>Data!F11</f>
        <v>Val-Bisson Doorman</v>
      </c>
      <c r="E36" s="4"/>
    </row>
    <row r="37" spans="1:7">
      <c r="A37" s="45"/>
      <c r="E37" s="4"/>
    </row>
    <row r="38" spans="1:7" ht="15.75" thickBot="1">
      <c r="A38" s="46"/>
      <c r="B38" s="3">
        <v>111</v>
      </c>
      <c r="C38" t="str">
        <f>Data!C12</f>
        <v>Cedarwal High Octane Carnival</v>
      </c>
      <c r="E38" s="4">
        <f>Data!D12</f>
        <v>42251</v>
      </c>
      <c r="F38" s="2" t="str">
        <f>Data!E12</f>
        <v>CANF12314954</v>
      </c>
      <c r="G38" s="2" t="str">
        <f>Data!A12</f>
        <v>Cedarwal Farms</v>
      </c>
    </row>
    <row r="39" spans="1:7">
      <c r="A39" s="45"/>
      <c r="D39" t="str">
        <f>Data!F12</f>
        <v>Stantons High Octane</v>
      </c>
      <c r="E39" s="4"/>
    </row>
    <row r="40" spans="1:7">
      <c r="A40" s="45"/>
      <c r="E40" s="4"/>
    </row>
    <row r="41" spans="1:7" ht="15.75" thickBot="1">
      <c r="A41" s="46">
        <v>3</v>
      </c>
      <c r="B41" s="3">
        <v>112</v>
      </c>
      <c r="C41" t="str">
        <f>Data!C13</f>
        <v>Hammingview TNT Jasper</v>
      </c>
      <c r="E41" s="4">
        <f>Data!D13</f>
        <v>42251</v>
      </c>
      <c r="F41" s="2" t="str">
        <f>Data!E13</f>
        <v>CANF12203981</v>
      </c>
      <c r="G41" s="2" t="str">
        <f>Data!A13</f>
        <v>Hammingview Farms</v>
      </c>
    </row>
    <row r="42" spans="1:7">
      <c r="A42" s="45"/>
      <c r="D42" t="str">
        <f>Data!F13</f>
        <v>Futurecrest TNT</v>
      </c>
      <c r="E42" s="4"/>
    </row>
    <row r="43" spans="1:7">
      <c r="A43" s="45"/>
      <c r="E43" s="4"/>
    </row>
    <row r="44" spans="1:7" ht="15.75" thickBot="1">
      <c r="A44" s="46">
        <v>2</v>
      </c>
      <c r="B44" s="3">
        <v>113</v>
      </c>
      <c r="C44" t="str">
        <f>Data!C14</f>
        <v>Springbend Reginald Drum Roll</v>
      </c>
      <c r="E44" s="4">
        <f>Data!D14</f>
        <v>42251</v>
      </c>
      <c r="F44" s="2" t="str">
        <f>Data!E14</f>
        <v>CANF12102313</v>
      </c>
      <c r="G44" s="2" t="str">
        <f>Data!A14</f>
        <v>Hamming Holsteins</v>
      </c>
    </row>
    <row r="45" spans="1:7">
      <c r="A45" s="45"/>
      <c r="D45" t="str">
        <f>Data!F14</f>
        <v>Regancrest Reginald-ET</v>
      </c>
      <c r="E45" s="4"/>
    </row>
    <row r="46" spans="1:7">
      <c r="A46" s="45"/>
      <c r="E46" s="4"/>
    </row>
    <row r="47" spans="1:7" ht="15.75" thickBot="1">
      <c r="A47" s="46" t="s">
        <v>582</v>
      </c>
      <c r="B47" s="3">
        <v>114</v>
      </c>
      <c r="C47" t="str">
        <f>Data!C15</f>
        <v>Wendon Bern Doorman Smartie</v>
      </c>
      <c r="E47" s="4">
        <f>Data!D15</f>
        <v>42250</v>
      </c>
      <c r="F47" s="2" t="str">
        <f>Data!E15</f>
        <v>CANF12008691</v>
      </c>
      <c r="G47" s="2" t="str">
        <f>Data!A15</f>
        <v>Wendon &amp; Bernalta</v>
      </c>
    </row>
    <row r="48" spans="1:7">
      <c r="A48" s="45"/>
      <c r="D48" t="str">
        <f>Data!F15</f>
        <v>Val-Bisson Doorman</v>
      </c>
      <c r="E48" s="4"/>
    </row>
    <row r="49" spans="1:7">
      <c r="A49" s="45"/>
      <c r="E49" s="4"/>
    </row>
    <row r="50" spans="1:7" ht="15.75" thickBot="1">
      <c r="A50" s="46" t="s">
        <v>628</v>
      </c>
      <c r="B50" s="65" t="s">
        <v>611</v>
      </c>
      <c r="C50" s="66" t="s">
        <v>612</v>
      </c>
      <c r="D50" s="66"/>
      <c r="E50" s="67">
        <f>Data!D18</f>
        <v>42249</v>
      </c>
      <c r="F50" s="79" t="s">
        <v>613</v>
      </c>
      <c r="G50" s="68" t="s">
        <v>614</v>
      </c>
    </row>
    <row r="51" spans="1:7">
      <c r="A51" s="45"/>
      <c r="B51" s="65"/>
      <c r="C51" s="66"/>
      <c r="D51" s="66" t="str">
        <f>Data!F18</f>
        <v>Val-Bisson Doorman</v>
      </c>
      <c r="E51" s="67"/>
      <c r="F51" s="68"/>
      <c r="G51" s="68"/>
    </row>
    <row r="52" spans="1:7">
      <c r="A52" s="45"/>
      <c r="E52" s="4"/>
    </row>
    <row r="53" spans="1:7" ht="15.75" thickBot="1">
      <c r="A53" s="46">
        <v>17</v>
      </c>
      <c r="B53" s="3">
        <v>115</v>
      </c>
      <c r="C53" t="str">
        <f>Data!C16</f>
        <v>Cedarwal Doorman TailgateParty</v>
      </c>
      <c r="E53" s="4">
        <f>Data!D16</f>
        <v>42249</v>
      </c>
      <c r="F53" s="2" t="str">
        <f>Data!E16</f>
        <v>CANF12314945</v>
      </c>
      <c r="G53" s="2" t="str">
        <f>Data!A16</f>
        <v>Cedarwal Farms</v>
      </c>
    </row>
    <row r="54" spans="1:7">
      <c r="A54" s="45"/>
      <c r="D54" t="str">
        <f>Data!F16</f>
        <v>Val-Bisson Doorman</v>
      </c>
      <c r="E54" s="4"/>
    </row>
    <row r="55" spans="1:7">
      <c r="A55" s="45"/>
      <c r="E55" s="4"/>
    </row>
    <row r="56" spans="1:7" ht="15.75" thickBot="1">
      <c r="A56" s="46">
        <v>7</v>
      </c>
      <c r="B56" s="3">
        <v>116</v>
      </c>
      <c r="C56" t="str">
        <f>Data!C17</f>
        <v>Giltex Doorman Bev-ET</v>
      </c>
      <c r="E56" s="4">
        <f>Data!D17</f>
        <v>42249</v>
      </c>
      <c r="F56" s="20">
        <f>Data!E17</f>
        <v>840003130963184</v>
      </c>
      <c r="G56" s="2" t="str">
        <f>Data!A17</f>
        <v>Gil-Tex Holsteins</v>
      </c>
    </row>
    <row r="57" spans="1:7">
      <c r="A57" s="45"/>
      <c r="D57" t="str">
        <f>Data!F17</f>
        <v>Val-Bisson Doorman</v>
      </c>
      <c r="E57" s="4"/>
      <c r="F57" s="20"/>
    </row>
    <row r="58" spans="1:7">
      <c r="A58" s="45"/>
      <c r="E58" s="4"/>
      <c r="F58" s="20"/>
    </row>
    <row r="59" spans="1:7" ht="15.75" thickBot="1">
      <c r="A59" s="46">
        <v>14</v>
      </c>
      <c r="B59" s="3">
        <v>117</v>
      </c>
      <c r="C59" t="str">
        <f>Data!C18</f>
        <v>Giltex Doorman Bonnie-ET</v>
      </c>
      <c r="E59" s="4">
        <f>Data!D18</f>
        <v>42249</v>
      </c>
      <c r="F59" s="20">
        <f>Data!E18</f>
        <v>840003130963185</v>
      </c>
      <c r="G59" s="2" t="str">
        <f>Data!A18</f>
        <v>Gil-Tex Holsteins</v>
      </c>
    </row>
    <row r="60" spans="1:7">
      <c r="A60" s="45"/>
      <c r="D60" t="str">
        <f>Data!F18</f>
        <v>Val-Bisson Doorman</v>
      </c>
      <c r="E60" s="4"/>
      <c r="F60" s="20"/>
    </row>
    <row r="61" spans="1:7">
      <c r="A61" s="45"/>
      <c r="E61" s="4"/>
      <c r="F61" s="20"/>
    </row>
    <row r="62" spans="1:7" ht="15.75" thickBot="1">
      <c r="A62" s="46">
        <v>21</v>
      </c>
      <c r="B62" s="3">
        <v>118</v>
      </c>
      <c r="C62" t="str">
        <f>Data!C19</f>
        <v>J-A-Telford Autumn Leaves</v>
      </c>
      <c r="E62" s="4">
        <f>Data!D19</f>
        <v>42249</v>
      </c>
      <c r="F62" s="2" t="str">
        <f>Data!E19</f>
        <v>CANF11479842</v>
      </c>
      <c r="G62" s="2" t="str">
        <f>Data!A19</f>
        <v>J-A-Telford</v>
      </c>
    </row>
    <row r="63" spans="1:7">
      <c r="A63" s="45"/>
      <c r="D63" t="str">
        <f>Data!F19</f>
        <v>Cedarwal 965</v>
      </c>
      <c r="E63" s="4"/>
    </row>
    <row r="64" spans="1:7">
      <c r="A64" s="45"/>
      <c r="E64" s="4"/>
    </row>
    <row r="65" spans="1:8" ht="15.75" thickBot="1">
      <c r="A65" s="46">
        <v>5</v>
      </c>
      <c r="B65" s="3">
        <v>119</v>
      </c>
      <c r="C65" t="str">
        <f>Data!C20</f>
        <v>Prinse O Kalif Boo Boo</v>
      </c>
      <c r="E65" s="4">
        <f>Data!D20</f>
        <v>42249</v>
      </c>
      <c r="F65" s="2" t="str">
        <f>Data!E20</f>
        <v>CANF12259021</v>
      </c>
      <c r="G65" s="2" t="str">
        <f>Data!A20</f>
        <v>Prinse Farms &amp; T &amp;L Cattle</v>
      </c>
    </row>
    <row r="66" spans="1:8">
      <c r="A66" s="45"/>
      <c r="D66" t="str">
        <f>Data!F20</f>
        <v>GS Alliance O Kalif-ET</v>
      </c>
      <c r="E66" s="4"/>
    </row>
    <row r="67" spans="1:8">
      <c r="A67" s="45"/>
      <c r="E67" s="4"/>
    </row>
    <row r="68" spans="1:8" ht="15.75" thickBot="1">
      <c r="A68" s="46">
        <v>4</v>
      </c>
      <c r="B68" s="3" t="s">
        <v>576</v>
      </c>
      <c r="C68" t="s">
        <v>577</v>
      </c>
      <c r="E68" s="4">
        <v>42249</v>
      </c>
      <c r="F68" s="2" t="s">
        <v>578</v>
      </c>
      <c r="G68" s="2" t="s">
        <v>52</v>
      </c>
    </row>
    <row r="69" spans="1:8">
      <c r="A69" s="45"/>
      <c r="D69" t="s">
        <v>23</v>
      </c>
      <c r="E69" s="4"/>
    </row>
    <row r="70" spans="1:8">
      <c r="A70" s="45"/>
      <c r="E70" s="4"/>
    </row>
    <row r="71" spans="1:8" ht="15.75" thickBot="1">
      <c r="A71" s="46" t="s">
        <v>628</v>
      </c>
      <c r="B71" s="3">
        <v>120</v>
      </c>
      <c r="C71" t="str">
        <f>Data!C21</f>
        <v>Prinse Defiant Tanqueray</v>
      </c>
      <c r="E71" s="4">
        <f>Data!D21</f>
        <v>42248</v>
      </c>
      <c r="F71" s="2" t="str">
        <f>Data!E21</f>
        <v>CANF12259019</v>
      </c>
      <c r="G71" s="77" t="s">
        <v>615</v>
      </c>
      <c r="H71" s="78" t="s">
        <v>604</v>
      </c>
    </row>
    <row r="72" spans="1:8">
      <c r="A72" s="45"/>
      <c r="D72" t="str">
        <f>Data!F21</f>
        <v>Scientific B Defiant-ET</v>
      </c>
      <c r="E72" s="4"/>
    </row>
    <row r="73" spans="1:8">
      <c r="A73" s="45"/>
      <c r="E73" s="4"/>
    </row>
    <row r="74" spans="1:8" ht="15.75" thickBot="1">
      <c r="A74" s="46">
        <v>16</v>
      </c>
      <c r="B74" s="3">
        <v>121</v>
      </c>
      <c r="C74" t="str">
        <f>Data!C22</f>
        <v>Ravendale Beemer Phoenix</v>
      </c>
      <c r="E74" s="4">
        <f>Data!D22</f>
        <v>42248</v>
      </c>
      <c r="F74" s="2" t="str">
        <f>Data!E22</f>
        <v>CANF12176486</v>
      </c>
      <c r="G74" s="2" t="str">
        <f>Data!A22</f>
        <v>Ravendale Holsteins</v>
      </c>
    </row>
    <row r="75" spans="1:8">
      <c r="A75" s="45"/>
      <c r="D75" t="str">
        <f>Data!F22</f>
        <v>Pol Butte MC Beemer</v>
      </c>
      <c r="E75" s="4"/>
    </row>
    <row r="76" spans="1:8">
      <c r="A76" s="45"/>
      <c r="E76" s="4"/>
    </row>
    <row r="77" spans="1:8" ht="15.75" thickBot="1">
      <c r="A77" s="46" t="s">
        <v>629</v>
      </c>
      <c r="B77" s="3">
        <v>122</v>
      </c>
      <c r="C77" t="str">
        <f>Data!C23</f>
        <v>Skycrest Doorman Live Wire</v>
      </c>
      <c r="E77" s="4">
        <f>Data!D23</f>
        <v>42248</v>
      </c>
      <c r="F77" s="2" t="str">
        <f>Data!E23</f>
        <v>CANF12223898</v>
      </c>
      <c r="G77" s="2" t="str">
        <f>Data!A23</f>
        <v>Skycrest Holsteins</v>
      </c>
    </row>
    <row r="78" spans="1:8">
      <c r="A78" s="45"/>
      <c r="D78" t="str">
        <f>Data!F23</f>
        <v>Val-Bisson Doorman</v>
      </c>
      <c r="E78" s="4"/>
    </row>
    <row r="79" spans="1:8">
      <c r="A79" s="45"/>
      <c r="E79" s="4"/>
    </row>
    <row r="80" spans="1:8" ht="15.75" thickBot="1">
      <c r="A80" s="46">
        <v>11</v>
      </c>
      <c r="B80" s="3">
        <v>123</v>
      </c>
      <c r="C80" t="str">
        <f>Data!C24</f>
        <v>Wedgwood Hi O Lissy</v>
      </c>
      <c r="E80" s="4">
        <f>Data!D24</f>
        <v>42248</v>
      </c>
      <c r="F80" s="2" t="str">
        <f>Data!E24</f>
        <v>CANF12089165</v>
      </c>
      <c r="G80" s="2" t="str">
        <f>Data!A24</f>
        <v>Stanhope-Wedgwood</v>
      </c>
    </row>
    <row r="81" spans="1:8">
      <c r="A81" s="45"/>
      <c r="D81" t="str">
        <f>Data!F24</f>
        <v>Stantons High Octane</v>
      </c>
    </row>
    <row r="82" spans="1:8">
      <c r="A82" s="45"/>
    </row>
    <row r="83" spans="1:8" ht="15.75" thickBot="1">
      <c r="A83" s="46">
        <v>19</v>
      </c>
      <c r="B83" s="69">
        <v>124</v>
      </c>
      <c r="C83" s="70" t="s">
        <v>616</v>
      </c>
      <c r="D83" s="70"/>
      <c r="E83" s="71">
        <v>42248</v>
      </c>
      <c r="F83" s="80" t="s">
        <v>626</v>
      </c>
      <c r="G83" s="72" t="s">
        <v>615</v>
      </c>
    </row>
    <row r="84" spans="1:8">
      <c r="A84" s="45"/>
      <c r="B84" s="69"/>
      <c r="C84" s="70"/>
      <c r="D84" s="70" t="s">
        <v>23</v>
      </c>
      <c r="E84" s="72"/>
      <c r="F84" s="72"/>
      <c r="G84" s="72"/>
    </row>
    <row r="85" spans="1:8">
      <c r="A85" s="45"/>
      <c r="B85" s="69"/>
      <c r="C85" s="70"/>
      <c r="D85" s="70"/>
      <c r="E85" s="72"/>
      <c r="F85" s="72"/>
      <c r="G85" s="72"/>
    </row>
    <row r="86" spans="1:8" ht="15.75" thickBot="1">
      <c r="A86" s="46" t="s">
        <v>628</v>
      </c>
      <c r="B86" s="69">
        <v>125</v>
      </c>
      <c r="C86" s="70" t="s">
        <v>622</v>
      </c>
      <c r="D86" s="70"/>
      <c r="E86" s="71">
        <v>42248</v>
      </c>
      <c r="F86" s="80" t="s">
        <v>623</v>
      </c>
      <c r="G86" s="72" t="s">
        <v>624</v>
      </c>
    </row>
    <row r="87" spans="1:8">
      <c r="A87" s="45"/>
      <c r="B87" s="69"/>
      <c r="C87" s="70"/>
      <c r="D87" s="70" t="s">
        <v>625</v>
      </c>
      <c r="E87" s="72"/>
      <c r="F87" s="72"/>
      <c r="G87" s="72"/>
    </row>
    <row r="88" spans="1:8">
      <c r="A88" s="45"/>
      <c r="E88" s="4"/>
    </row>
    <row r="89" spans="1:8" ht="18.75">
      <c r="A89" s="88" t="str">
        <f>Data!I25</f>
        <v>Summer Yearling : June 1, 2015 - August 31, 2015</v>
      </c>
      <c r="B89" s="88"/>
      <c r="C89" s="88"/>
      <c r="D89" s="88"/>
      <c r="E89" s="88"/>
      <c r="F89" s="88"/>
      <c r="G89" s="88"/>
    </row>
    <row r="90" spans="1:8" ht="15.75">
      <c r="A90" s="86" t="s">
        <v>533</v>
      </c>
      <c r="B90" s="86"/>
      <c r="C90" s="86"/>
      <c r="D90" s="86"/>
      <c r="E90" s="86"/>
      <c r="F90" s="86"/>
      <c r="G90" s="86"/>
      <c r="H90" s="50"/>
    </row>
    <row r="91" spans="1:8" ht="15.75" customHeight="1">
      <c r="A91" s="87" t="s">
        <v>24</v>
      </c>
      <c r="B91" s="87" t="s">
        <v>25</v>
      </c>
      <c r="C91" s="87" t="s">
        <v>26</v>
      </c>
      <c r="D91" s="87" t="s">
        <v>4</v>
      </c>
      <c r="E91" s="87" t="s">
        <v>2</v>
      </c>
      <c r="F91" s="87" t="s">
        <v>27</v>
      </c>
      <c r="G91" s="87" t="s">
        <v>0</v>
      </c>
    </row>
    <row r="92" spans="1:8" ht="15.75" customHeight="1">
      <c r="A92" s="87"/>
      <c r="B92" s="87"/>
      <c r="C92" s="87"/>
      <c r="D92" s="87"/>
      <c r="E92" s="87"/>
      <c r="F92" s="87"/>
      <c r="G92" s="87"/>
    </row>
    <row r="93" spans="1:8" ht="15.75" thickBot="1">
      <c r="A93" s="46">
        <v>8</v>
      </c>
      <c r="B93" s="3">
        <v>201</v>
      </c>
      <c r="C93" s="1" t="str">
        <f>Data!C25</f>
        <v>Tuytel Foremost Beauty</v>
      </c>
      <c r="E93" s="4">
        <f>Data!D25</f>
        <v>42217</v>
      </c>
      <c r="F93" s="2" t="str">
        <f>Data!E25</f>
        <v>CANF12291211</v>
      </c>
      <c r="G93" s="85" t="str">
        <f>Data!A25</f>
        <v>J. William Wikkerink Farms; Bert Tuytel</v>
      </c>
    </row>
    <row r="94" spans="1:8">
      <c r="A94" s="45"/>
      <c r="C94" s="1"/>
      <c r="D94" t="str">
        <f>Data!F25</f>
        <v>Quality Sid Formost</v>
      </c>
      <c r="E94" s="4"/>
      <c r="G94" s="85"/>
    </row>
    <row r="95" spans="1:8">
      <c r="A95" s="45"/>
      <c r="C95" s="1"/>
      <c r="E95" s="4"/>
    </row>
    <row r="96" spans="1:8" ht="15.75" thickBot="1">
      <c r="A96" s="46">
        <v>14</v>
      </c>
      <c r="B96" s="3">
        <v>202</v>
      </c>
      <c r="C96" s="1" t="str">
        <f>Data!C26</f>
        <v>Vogue Door to Heaven</v>
      </c>
      <c r="E96" s="4">
        <f>Data!D26</f>
        <v>42190</v>
      </c>
      <c r="F96" s="2" t="str">
        <f>Data!E26</f>
        <v>CANF12186975</v>
      </c>
      <c r="G96" s="2" t="str">
        <f>Data!A26</f>
        <v>Sevkrest &amp; Wisselview</v>
      </c>
    </row>
    <row r="97" spans="1:8">
      <c r="A97" s="45"/>
      <c r="C97" s="1"/>
      <c r="D97" t="str">
        <f>Data!F26</f>
        <v>Val-Bisson Doorman</v>
      </c>
      <c r="E97" s="4"/>
    </row>
    <row r="98" spans="1:8">
      <c r="A98" s="45"/>
      <c r="C98" s="1"/>
      <c r="E98" s="4"/>
    </row>
    <row r="99" spans="1:8" ht="15.75" thickBot="1">
      <c r="A99" s="46">
        <v>13</v>
      </c>
      <c r="B99" s="3">
        <v>203</v>
      </c>
      <c r="C99" s="1" t="str">
        <f>Data!C27</f>
        <v>Wedgwood G C Delight</v>
      </c>
      <c r="E99" s="4">
        <f>Data!D27</f>
        <v>42190</v>
      </c>
      <c r="F99" s="2" t="str">
        <f>Data!E27</f>
        <v>CANF12089148</v>
      </c>
      <c r="G99" s="2" t="str">
        <f>Data!A27</f>
        <v>Stanhope-Wedgwood</v>
      </c>
    </row>
    <row r="100" spans="1:8">
      <c r="A100" s="45"/>
      <c r="C100" s="1"/>
      <c r="D100" t="str">
        <f>Data!F27</f>
        <v>Mr Chassity Gold Chip-ET</v>
      </c>
      <c r="E100" s="4"/>
    </row>
    <row r="101" spans="1:8">
      <c r="A101" s="45"/>
      <c r="C101" s="1"/>
      <c r="E101" s="4"/>
    </row>
    <row r="102" spans="1:8" ht="15.75" thickBot="1">
      <c r="A102" s="46">
        <v>12</v>
      </c>
      <c r="B102" s="82">
        <v>204</v>
      </c>
      <c r="C102" s="83" t="str">
        <f>Data!C28</f>
        <v>Hammingview Reginald Monite</v>
      </c>
      <c r="D102" s="78"/>
      <c r="E102" s="84">
        <f>Data!D28</f>
        <v>42174</v>
      </c>
      <c r="F102" s="77" t="str">
        <f>Data!E28</f>
        <v>CANF12203974</v>
      </c>
      <c r="G102" s="77" t="s">
        <v>627</v>
      </c>
      <c r="H102" s="78" t="s">
        <v>604</v>
      </c>
    </row>
    <row r="103" spans="1:8">
      <c r="A103" s="45"/>
      <c r="B103" s="82"/>
      <c r="C103" s="83"/>
      <c r="D103" s="78" t="str">
        <f>Data!F28</f>
        <v>Regancrest Reginald-ET</v>
      </c>
      <c r="E103" s="84"/>
      <c r="F103" s="77"/>
      <c r="G103" s="77"/>
      <c r="H103" s="78"/>
    </row>
    <row r="104" spans="1:8">
      <c r="A104" s="45"/>
      <c r="C104" s="1"/>
      <c r="E104" s="4"/>
    </row>
    <row r="105" spans="1:8" ht="15.75" thickBot="1">
      <c r="A105" s="46" t="s">
        <v>630</v>
      </c>
      <c r="B105" s="3">
        <v>205</v>
      </c>
      <c r="C105" s="1" t="str">
        <f>Data!C29</f>
        <v>Blossomdairy Fever Royality</v>
      </c>
      <c r="E105" s="4">
        <f>Data!D29</f>
        <v>42170</v>
      </c>
      <c r="F105" s="2" t="str">
        <f>Data!E29</f>
        <v>CANF12251960</v>
      </c>
      <c r="G105" s="2" t="str">
        <f>Data!A29</f>
        <v>Blossom Dairy Ltd</v>
      </c>
    </row>
    <row r="106" spans="1:8">
      <c r="A106" s="45"/>
      <c r="C106" s="1"/>
      <c r="D106" t="str">
        <f>Data!F29</f>
        <v>Crackholm Fever</v>
      </c>
      <c r="E106" s="4"/>
    </row>
    <row r="107" spans="1:8">
      <c r="A107" s="45"/>
      <c r="C107" s="1"/>
      <c r="E107" s="4"/>
    </row>
    <row r="108" spans="1:8" ht="15.75" thickBot="1">
      <c r="A108" s="46">
        <v>9</v>
      </c>
      <c r="B108" s="3">
        <v>206</v>
      </c>
      <c r="C108" s="1" t="str">
        <f>Data!C30</f>
        <v>Southrise Miss Rockstar Red</v>
      </c>
      <c r="E108" s="4">
        <f>Data!D30</f>
        <v>42167</v>
      </c>
      <c r="F108" s="2" t="str">
        <f>Data!E30</f>
        <v>CANF12219513</v>
      </c>
      <c r="G108" s="2" t="str">
        <f>Data!A30</f>
        <v>Sunny Vale Farm Ltd.</v>
      </c>
    </row>
    <row r="109" spans="1:8">
      <c r="A109" s="45"/>
      <c r="C109" s="1"/>
      <c r="D109" t="str">
        <f>Data!F30</f>
        <v>Blondin Lotus-ET</v>
      </c>
      <c r="E109" s="4"/>
    </row>
    <row r="110" spans="1:8">
      <c r="A110" s="45"/>
      <c r="C110" s="1"/>
      <c r="E110" s="4"/>
    </row>
    <row r="111" spans="1:8" ht="15.75" thickBot="1">
      <c r="A111" s="46">
        <v>10</v>
      </c>
      <c r="B111" s="3">
        <v>207</v>
      </c>
      <c r="C111" s="1" t="str">
        <f>Data!C31</f>
        <v>Westcoast Mccutchen 451</v>
      </c>
      <c r="E111" s="4">
        <f>Data!D31</f>
        <v>42167</v>
      </c>
      <c r="F111" s="2" t="str">
        <f>Data!E31</f>
        <v>CANF12253896</v>
      </c>
      <c r="G111" s="2" t="str">
        <f>Data!A31</f>
        <v>Westcoast Holsteins</v>
      </c>
    </row>
    <row r="112" spans="1:8">
      <c r="A112" s="45"/>
      <c r="C112" s="1"/>
      <c r="D112" t="str">
        <f>Data!F31</f>
        <v>De-Su Bkm Mccutchen 1174-ET</v>
      </c>
      <c r="E112" s="4"/>
    </row>
    <row r="113" spans="1:11">
      <c r="A113" s="45"/>
      <c r="C113" s="1"/>
      <c r="E113" s="4"/>
    </row>
    <row r="114" spans="1:11" ht="15.75" thickBot="1">
      <c r="A114" s="46">
        <v>4</v>
      </c>
      <c r="B114" s="3">
        <v>208</v>
      </c>
      <c r="C114" s="1" t="str">
        <f>Data!C32</f>
        <v>Blossomdairy Fever Real Deal</v>
      </c>
      <c r="E114" s="4">
        <f>Data!D32</f>
        <v>42166</v>
      </c>
      <c r="F114" s="2" t="str">
        <f>Data!E32</f>
        <v>CANF12251959</v>
      </c>
      <c r="G114" s="2" t="str">
        <f>Data!A32</f>
        <v>Blossom Dairy Ltd</v>
      </c>
    </row>
    <row r="115" spans="1:11">
      <c r="A115" s="45"/>
      <c r="C115" s="1"/>
      <c r="D115" t="str">
        <f>Data!F32</f>
        <v>Crackholm Fever</v>
      </c>
      <c r="E115" s="4"/>
    </row>
    <row r="116" spans="1:11">
      <c r="A116" s="45"/>
      <c r="C116" s="1"/>
      <c r="E116" s="4"/>
    </row>
    <row r="117" spans="1:11" ht="15.75" thickBot="1">
      <c r="A117" s="46" t="s">
        <v>582</v>
      </c>
      <c r="B117" s="3">
        <v>209</v>
      </c>
      <c r="C117" s="1" t="str">
        <f>Data!C33</f>
        <v>Wedgwood GoldChip Ruby</v>
      </c>
      <c r="E117" s="4">
        <f>Data!D33</f>
        <v>42165</v>
      </c>
      <c r="F117" s="2" t="str">
        <f>Data!E33</f>
        <v>CANF12089144</v>
      </c>
      <c r="G117" s="2" t="str">
        <f>Data!A33</f>
        <v>Stanhope-Wedgwood</v>
      </c>
    </row>
    <row r="118" spans="1:11">
      <c r="A118" s="45"/>
      <c r="C118" s="1"/>
      <c r="D118" t="str">
        <f>Data!F33</f>
        <v>Mr Chassity Gold Chip-ET</v>
      </c>
      <c r="E118" s="4"/>
    </row>
    <row r="119" spans="1:11">
      <c r="A119" s="45"/>
      <c r="C119" s="1"/>
      <c r="E119" s="4"/>
    </row>
    <row r="120" spans="1:11" ht="15.75" customHeight="1" thickBot="1">
      <c r="A120" s="46" t="s">
        <v>628</v>
      </c>
      <c r="B120" s="3">
        <v>210</v>
      </c>
      <c r="C120" s="1" t="str">
        <f>Data!C34</f>
        <v>Jacobs Halogen Bethany</v>
      </c>
      <c r="E120" s="4">
        <f>Data!D34</f>
        <v>42162</v>
      </c>
      <c r="F120" s="2" t="str">
        <f>Data!E34</f>
        <v>CANF109763567</v>
      </c>
      <c r="G120" s="63" t="s">
        <v>588</v>
      </c>
    </row>
    <row r="121" spans="1:11">
      <c r="A121" s="45"/>
      <c r="C121" s="1"/>
      <c r="D121" t="str">
        <f>Data!F34</f>
        <v>Cookiecutter Petron Halogen</v>
      </c>
      <c r="E121" s="4"/>
      <c r="G121" s="63"/>
    </row>
    <row r="122" spans="1:11">
      <c r="A122" s="45"/>
      <c r="C122" s="1"/>
      <c r="E122" s="4"/>
    </row>
    <row r="123" spans="1:11" ht="15.75" thickBot="1">
      <c r="A123" s="46" t="s">
        <v>583</v>
      </c>
      <c r="B123" s="3">
        <v>211</v>
      </c>
      <c r="C123" s="1" t="str">
        <f>Data!C35</f>
        <v>Prinse Golden Dreamy</v>
      </c>
      <c r="E123" s="4">
        <f>Data!D35</f>
        <v>42161</v>
      </c>
      <c r="F123" s="2" t="str">
        <f>Data!E35</f>
        <v>CANF12081851</v>
      </c>
      <c r="G123" s="2" t="str">
        <f>Data!A35</f>
        <v>Prinse Farms</v>
      </c>
    </row>
    <row r="124" spans="1:11">
      <c r="A124" s="45" t="s">
        <v>6</v>
      </c>
      <c r="C124" s="1"/>
      <c r="D124" t="str">
        <f>Data!F35</f>
        <v>Heavenly Golden Dreams</v>
      </c>
      <c r="E124" s="4"/>
    </row>
    <row r="125" spans="1:11">
      <c r="A125" s="45"/>
      <c r="C125" s="1"/>
      <c r="E125" s="4"/>
    </row>
    <row r="126" spans="1:11" ht="15.75" thickBot="1">
      <c r="A126" s="46" t="s">
        <v>582</v>
      </c>
      <c r="B126" s="3">
        <v>212</v>
      </c>
      <c r="C126" s="1" t="str">
        <f>Data!C36</f>
        <v>Autumn Lane Roswitha Lizzie</v>
      </c>
      <c r="E126" s="4">
        <f>Data!D36</f>
        <v>42158</v>
      </c>
      <c r="F126" s="2" t="str">
        <f>Data!E36</f>
        <v>CANF12180712</v>
      </c>
      <c r="G126" s="89" t="str">
        <f>Data!A36</f>
        <v>Autumn Lane &amp; Roswitha Holsteins</v>
      </c>
    </row>
    <row r="127" spans="1:11">
      <c r="A127" s="45"/>
      <c r="C127" s="1"/>
      <c r="D127" t="str">
        <f>Data!F36</f>
        <v>Mr Chassity Gold Chip-ET</v>
      </c>
      <c r="E127" s="4"/>
      <c r="G127" s="89"/>
      <c r="K127" s="55"/>
    </row>
    <row r="128" spans="1:11">
      <c r="A128" s="45"/>
      <c r="C128" s="1"/>
      <c r="E128" s="4"/>
      <c r="G128" s="47"/>
    </row>
    <row r="129" spans="1:7" ht="15.75" thickBot="1">
      <c r="A129" s="46">
        <v>15</v>
      </c>
      <c r="B129" s="3">
        <v>213</v>
      </c>
      <c r="C129" s="1" t="str">
        <f>Data!C37</f>
        <v>Cedarwal Doorman Lockmein</v>
      </c>
      <c r="E129" s="4">
        <f>Data!D37</f>
        <v>42157</v>
      </c>
      <c r="F129" s="2" t="str">
        <f>Data!E37</f>
        <v>CANF12218403</v>
      </c>
      <c r="G129" s="2" t="str">
        <f>Data!A37</f>
        <v>Cedarwal Farms</v>
      </c>
    </row>
    <row r="130" spans="1:7">
      <c r="A130" s="45"/>
      <c r="C130" s="1"/>
      <c r="D130" t="str">
        <f>Data!F37</f>
        <v>Val-Bisson Doorman</v>
      </c>
      <c r="E130" s="4"/>
    </row>
    <row r="131" spans="1:7">
      <c r="A131" s="45"/>
      <c r="C131" s="1"/>
      <c r="E131" s="4"/>
    </row>
    <row r="132" spans="1:7" ht="15.75" thickBot="1">
      <c r="A132" s="46">
        <v>2</v>
      </c>
      <c r="B132" s="3">
        <v>214</v>
      </c>
      <c r="C132" s="1" t="str">
        <f>Data!C38</f>
        <v>Skycrest McDougal Rigatoni</v>
      </c>
      <c r="E132" s="4">
        <f>Data!D38</f>
        <v>42157</v>
      </c>
      <c r="F132" s="2" t="str">
        <f>Data!E38</f>
        <v>CANF12223876</v>
      </c>
      <c r="G132" s="2" t="str">
        <f>Data!A38</f>
        <v>Skycrest Holsteins</v>
      </c>
    </row>
    <row r="133" spans="1:7">
      <c r="A133" s="45"/>
      <c r="C133" s="1"/>
      <c r="D133" t="str">
        <f>Data!F38</f>
        <v>Ladys-Manor Mcdougal-ET</v>
      </c>
      <c r="E133" s="4"/>
    </row>
    <row r="134" spans="1:7">
      <c r="A134" s="45"/>
      <c r="C134" s="1"/>
      <c r="E134" s="4"/>
    </row>
    <row r="135" spans="1:7" ht="15.75" thickBot="1">
      <c r="A135" s="46">
        <v>5</v>
      </c>
      <c r="B135" s="3">
        <v>215</v>
      </c>
      <c r="C135" s="1" t="str">
        <f>Data!C39</f>
        <v>Barclay Doorman Cobra</v>
      </c>
      <c r="E135" s="4">
        <f>Data!D39</f>
        <v>42156</v>
      </c>
      <c r="F135" s="2" t="str">
        <f>Data!E39</f>
        <v>CANF12203968</v>
      </c>
      <c r="G135" s="2" t="str">
        <f>Data!A39</f>
        <v>Hamming Holsteins</v>
      </c>
    </row>
    <row r="136" spans="1:7">
      <c r="A136" s="45"/>
      <c r="C136" s="1"/>
      <c r="D136" t="str">
        <f>Data!F39</f>
        <v>Val-Bisson Doorman</v>
      </c>
      <c r="E136" s="4"/>
    </row>
    <row r="137" spans="1:7">
      <c r="A137" s="45"/>
      <c r="C137" s="1"/>
      <c r="E137" s="4"/>
    </row>
    <row r="138" spans="1:7" ht="15.75" thickBot="1">
      <c r="A138" s="46">
        <v>6</v>
      </c>
      <c r="B138" s="3">
        <v>216</v>
      </c>
      <c r="C138" s="1" t="str">
        <f>Data!C40</f>
        <v>Hammingview Doorman Martine</v>
      </c>
      <c r="E138" s="4">
        <f>Data!D40</f>
        <v>42156</v>
      </c>
      <c r="F138" s="2" t="str">
        <f>Data!E40</f>
        <v>CANF12203969</v>
      </c>
      <c r="G138" s="2" t="str">
        <f>Data!A40</f>
        <v>Hammingview Farms</v>
      </c>
    </row>
    <row r="139" spans="1:7">
      <c r="A139" s="45"/>
      <c r="C139" s="1"/>
      <c r="D139" t="str">
        <f>Data!F40</f>
        <v>Val-Bisson Doorman</v>
      </c>
      <c r="E139" s="4"/>
    </row>
    <row r="140" spans="1:7">
      <c r="A140" s="45"/>
      <c r="C140" s="1"/>
      <c r="E140" s="4"/>
    </row>
    <row r="141" spans="1:7" ht="15.75" thickBot="1">
      <c r="A141" s="46">
        <v>3</v>
      </c>
      <c r="B141" s="3">
        <v>217</v>
      </c>
      <c r="C141" s="1" t="str">
        <f>Data!C41</f>
        <v>Poelman Goldwyn Mona Fantasia</v>
      </c>
      <c r="E141" s="4">
        <f>Data!D41</f>
        <v>42156</v>
      </c>
      <c r="F141" s="2" t="str">
        <f>Data!E41</f>
        <v>CANF12180711</v>
      </c>
      <c r="G141" s="6" t="s">
        <v>587</v>
      </c>
    </row>
    <row r="142" spans="1:7">
      <c r="A142" s="45"/>
      <c r="C142" s="1"/>
      <c r="D142" t="str">
        <f>Data!F41</f>
        <v>Braedale Goldwyn</v>
      </c>
      <c r="E142" s="4"/>
    </row>
    <row r="143" spans="1:7">
      <c r="A143" s="45"/>
      <c r="C143" s="1"/>
      <c r="E143" s="4"/>
    </row>
    <row r="144" spans="1:7" s="5" customFormat="1" ht="15.75" thickBot="1">
      <c r="A144" s="59">
        <v>11</v>
      </c>
      <c r="B144" s="60">
        <v>218</v>
      </c>
      <c r="C144" s="62" t="s">
        <v>585</v>
      </c>
      <c r="E144" s="7">
        <v>42158</v>
      </c>
      <c r="F144" s="6" t="s">
        <v>586</v>
      </c>
      <c r="G144" s="6" t="str">
        <f>Data!A42</f>
        <v>T &amp; L Cattle Ltd</v>
      </c>
    </row>
    <row r="145" spans="1:8" s="5" customFormat="1">
      <c r="A145" s="61"/>
      <c r="B145" s="60"/>
      <c r="C145" s="62"/>
      <c r="D145" s="5" t="str">
        <f>Data!F42</f>
        <v>Canyon-Breeze At Airlift-ET</v>
      </c>
      <c r="E145" s="7"/>
      <c r="F145" s="6"/>
      <c r="G145" s="6"/>
    </row>
    <row r="146" spans="1:8">
      <c r="A146" s="45"/>
      <c r="C146" s="1"/>
      <c r="E146" s="4"/>
    </row>
    <row r="147" spans="1:8" ht="15.75" thickBot="1">
      <c r="A147" s="46">
        <v>7</v>
      </c>
      <c r="B147" s="3">
        <v>219</v>
      </c>
      <c r="C147" s="1" t="str">
        <f>Data!C43</f>
        <v>Willswikk GoldChip Aliya</v>
      </c>
      <c r="E147" s="4">
        <f>Data!D43</f>
        <v>42156</v>
      </c>
      <c r="F147" s="2" t="str">
        <f>Data!E43</f>
        <v>CANF12189522</v>
      </c>
      <c r="G147" s="2" t="str">
        <f>Data!A43</f>
        <v>J. William Wikkerink Farms</v>
      </c>
    </row>
    <row r="148" spans="1:8">
      <c r="D148" t="str">
        <f>Data!F43</f>
        <v>Mr Chassity Gold Chip-ET</v>
      </c>
      <c r="E148" s="4"/>
    </row>
    <row r="149" spans="1:8">
      <c r="E149"/>
    </row>
    <row r="150" spans="1:8" ht="18.75">
      <c r="A150" s="88" t="str">
        <f>Data!I44</f>
        <v>Junior Yearling : March 1, 2015 - May 31, 2015</v>
      </c>
      <c r="B150" s="88"/>
      <c r="C150" s="88"/>
      <c r="D150" s="88"/>
      <c r="E150" s="88"/>
      <c r="F150" s="88"/>
      <c r="G150" s="88"/>
    </row>
    <row r="151" spans="1:8" ht="15.75">
      <c r="A151" s="86" t="s">
        <v>534</v>
      </c>
      <c r="B151" s="86"/>
      <c r="C151" s="86"/>
      <c r="D151" s="86"/>
      <c r="E151" s="86"/>
      <c r="F151" s="86"/>
      <c r="G151" s="86"/>
      <c r="H151" s="50"/>
    </row>
    <row r="152" spans="1:8" ht="15.75" customHeight="1">
      <c r="A152" s="87" t="s">
        <v>24</v>
      </c>
      <c r="B152" s="87" t="s">
        <v>25</v>
      </c>
      <c r="C152" s="87" t="s">
        <v>26</v>
      </c>
      <c r="D152" s="87" t="s">
        <v>4</v>
      </c>
      <c r="E152" s="87" t="s">
        <v>2</v>
      </c>
      <c r="F152" s="87" t="s">
        <v>27</v>
      </c>
      <c r="G152" s="87" t="s">
        <v>0</v>
      </c>
    </row>
    <row r="153" spans="1:8" ht="15.75" customHeight="1">
      <c r="A153" s="87"/>
      <c r="B153" s="87"/>
      <c r="C153" s="87"/>
      <c r="D153" s="87"/>
      <c r="E153" s="87"/>
      <c r="F153" s="87"/>
      <c r="G153" s="87"/>
    </row>
    <row r="154" spans="1:8" ht="15.75" thickBot="1">
      <c r="A154" s="46">
        <v>7</v>
      </c>
      <c r="B154" s="3">
        <v>301</v>
      </c>
      <c r="C154" t="str">
        <f>Data!C44</f>
        <v>Blossomdairy Brokaw Roxenna</v>
      </c>
      <c r="E154" s="4">
        <f>Data!D44</f>
        <v>42132</v>
      </c>
      <c r="F154" s="2" t="str">
        <f>Data!E44</f>
        <v>CANF12251947</v>
      </c>
      <c r="G154" s="2" t="str">
        <f>Data!A44</f>
        <v>Blossom Dairy Ltd</v>
      </c>
    </row>
    <row r="155" spans="1:8">
      <c r="A155" s="45"/>
      <c r="D155" t="str">
        <f>Data!F44</f>
        <v>Mr Atwood Brokaw-ET</v>
      </c>
      <c r="E155" s="4"/>
    </row>
    <row r="156" spans="1:8">
      <c r="A156" s="45"/>
      <c r="E156" s="4"/>
    </row>
    <row r="157" spans="1:8" ht="15.75" thickBot="1">
      <c r="A157" s="46" t="s">
        <v>582</v>
      </c>
      <c r="B157" s="3">
        <v>302</v>
      </c>
      <c r="C157" t="str">
        <f>Data!C45</f>
        <v>Meadow Green Spur Corral</v>
      </c>
      <c r="E157" s="4">
        <f>Data!D45</f>
        <v>42101</v>
      </c>
      <c r="F157" s="2" t="str">
        <f>Data!E45</f>
        <v>CANF11973657</v>
      </c>
      <c r="G157" s="2" t="str">
        <f>Data!A45</f>
        <v>MeadowGreen Farms</v>
      </c>
    </row>
    <row r="158" spans="1:8">
      <c r="A158" s="45"/>
      <c r="D158" t="str">
        <f>Data!F45</f>
        <v>De-Su 527 Spur-ET</v>
      </c>
      <c r="E158" s="4"/>
    </row>
    <row r="159" spans="1:8">
      <c r="A159" s="45"/>
      <c r="E159" s="4"/>
    </row>
    <row r="160" spans="1:8" ht="15.75" thickBot="1">
      <c r="A160" s="46" t="s">
        <v>582</v>
      </c>
      <c r="B160" s="3">
        <v>303</v>
      </c>
      <c r="C160" t="str">
        <f>Data!C46</f>
        <v>Wedgwood Seaver Tammy</v>
      </c>
      <c r="E160" s="4">
        <f>Data!D46</f>
        <v>42098</v>
      </c>
      <c r="F160" s="2" t="str">
        <f>Data!E46</f>
        <v>CANF12089121</v>
      </c>
      <c r="G160" s="2" t="str">
        <f>Data!A46</f>
        <v>Stanhope-Wedgwood</v>
      </c>
    </row>
    <row r="161" spans="1:8">
      <c r="A161" s="45"/>
      <c r="D161" t="str">
        <f>Data!F46</f>
        <v>R-E-W Seaver-ET</v>
      </c>
      <c r="E161" s="4"/>
    </row>
    <row r="162" spans="1:8">
      <c r="A162" s="45"/>
      <c r="E162" s="4"/>
    </row>
    <row r="163" spans="1:8" ht="15.75" thickBot="1">
      <c r="A163" s="46">
        <v>1</v>
      </c>
      <c r="B163" s="3">
        <v>304</v>
      </c>
      <c r="C163" t="str">
        <f>Data!C47</f>
        <v>Ms Mccutchen Delight</v>
      </c>
      <c r="E163" s="4">
        <f>Data!D47</f>
        <v>42093</v>
      </c>
      <c r="F163" s="20">
        <f>Data!E47</f>
        <v>840003128057770</v>
      </c>
      <c r="G163" s="2" t="str">
        <f>Data!A47</f>
        <v>Gil-Tex &amp; No-Limit Holsteins</v>
      </c>
    </row>
    <row r="164" spans="1:8">
      <c r="A164" s="45"/>
      <c r="D164" t="str">
        <f>Data!F47</f>
        <v>De-Su Bkm Mccutchen 1174-ET</v>
      </c>
      <c r="E164" s="4"/>
    </row>
    <row r="165" spans="1:8">
      <c r="A165" s="45"/>
      <c r="E165" s="4"/>
    </row>
    <row r="166" spans="1:8" ht="15.75" thickBot="1">
      <c r="A166" s="46">
        <v>2</v>
      </c>
      <c r="B166" s="3">
        <v>305</v>
      </c>
      <c r="C166" t="str">
        <f>Data!C48</f>
        <v>Spallvue Brokaw IceCream</v>
      </c>
      <c r="E166" s="4">
        <f>Data!D48</f>
        <v>42086</v>
      </c>
      <c r="F166" s="2" t="str">
        <f>Data!E48</f>
        <v>CANF12014414</v>
      </c>
      <c r="G166" s="90" t="str">
        <f>Data!A48</f>
        <v>Jim&amp;Kirsty McAvoy; Jon&amp;Christina Fornwald; Luttmerding Farms</v>
      </c>
    </row>
    <row r="167" spans="1:8">
      <c r="A167" s="45"/>
      <c r="D167" t="str">
        <f>Data!F48</f>
        <v>Mr Atwood Brokaw-ET</v>
      </c>
      <c r="E167" s="4"/>
      <c r="G167" s="90"/>
    </row>
    <row r="168" spans="1:8">
      <c r="A168" s="45"/>
      <c r="E168" s="4"/>
      <c r="G168" s="48"/>
    </row>
    <row r="169" spans="1:8" ht="15.75" thickBot="1">
      <c r="A169" s="46">
        <v>12</v>
      </c>
      <c r="B169" s="73">
        <v>306</v>
      </c>
      <c r="C169" s="74" t="str">
        <f>Data!C49</f>
        <v>Hammingview Savior Montie</v>
      </c>
      <c r="D169" s="74"/>
      <c r="E169" s="75">
        <f>Data!D49</f>
        <v>42079</v>
      </c>
      <c r="F169" s="76" t="str">
        <f>Data!E49</f>
        <v>CANF12203954</v>
      </c>
      <c r="G169" s="76" t="s">
        <v>621</v>
      </c>
      <c r="H169" s="74" t="s">
        <v>604</v>
      </c>
    </row>
    <row r="170" spans="1:8">
      <c r="A170" s="45"/>
      <c r="B170" s="73"/>
      <c r="C170" s="74"/>
      <c r="D170" s="74" t="str">
        <f>Data!F49</f>
        <v>Ladys-Manor Savior-ET</v>
      </c>
      <c r="E170" s="75"/>
      <c r="F170" s="76"/>
      <c r="G170" s="76"/>
      <c r="H170" s="74"/>
    </row>
    <row r="171" spans="1:8">
      <c r="A171" s="45"/>
      <c r="E171" s="4"/>
    </row>
    <row r="172" spans="1:8" ht="15.75" thickBot="1">
      <c r="A172" s="46" t="s">
        <v>582</v>
      </c>
      <c r="B172" s="3">
        <v>307</v>
      </c>
      <c r="C172" t="str">
        <f>Data!C50</f>
        <v>Wedgwood CG Nina</v>
      </c>
      <c r="E172" s="4">
        <f>Data!D50</f>
        <v>42073</v>
      </c>
      <c r="F172" s="2" t="str">
        <f>Data!E50</f>
        <v>CANF12089106</v>
      </c>
      <c r="G172" s="2" t="str">
        <f>Data!A50</f>
        <v>Westcoast Holsteins</v>
      </c>
    </row>
    <row r="173" spans="1:8">
      <c r="A173" s="45"/>
      <c r="D173" t="str">
        <f>Data!F50</f>
        <v>Stantons Capital Gain</v>
      </c>
      <c r="E173" s="4"/>
    </row>
    <row r="174" spans="1:8">
      <c r="A174" s="45"/>
      <c r="E174" s="4"/>
    </row>
    <row r="175" spans="1:8" ht="15.75" thickBot="1">
      <c r="A175" s="46">
        <v>9</v>
      </c>
      <c r="B175" s="3">
        <v>308</v>
      </c>
      <c r="C175" t="str">
        <f>Data!C51</f>
        <v>Cedarwal Airlift LicketySplit</v>
      </c>
      <c r="E175" s="4">
        <f>Data!D51</f>
        <v>42071</v>
      </c>
      <c r="F175" s="2" t="str">
        <f>Data!E51</f>
        <v>CANF12218342</v>
      </c>
      <c r="G175" s="2" t="str">
        <f>Data!A51</f>
        <v>Cedarwal Farms</v>
      </c>
    </row>
    <row r="176" spans="1:8">
      <c r="A176" s="45"/>
      <c r="D176" t="str">
        <f>Data!F51</f>
        <v>Canyon-Breeze At Airlift-ET</v>
      </c>
      <c r="E176" s="4"/>
    </row>
    <row r="177" spans="1:7">
      <c r="A177" s="45"/>
      <c r="E177" s="4"/>
    </row>
    <row r="178" spans="1:7" ht="15.75" thickBot="1">
      <c r="A178" s="46">
        <v>11</v>
      </c>
      <c r="B178" s="3">
        <v>309</v>
      </c>
      <c r="C178" t="str">
        <f>Data!C52</f>
        <v>Hamming C Gain Darja</v>
      </c>
      <c r="E178" s="4">
        <f>Data!D52</f>
        <v>42071</v>
      </c>
      <c r="F178" s="2" t="str">
        <f>Data!E52</f>
        <v>CANF12158000</v>
      </c>
      <c r="G178" s="2" t="str">
        <f>Data!A52</f>
        <v>Podcrest Holsteins</v>
      </c>
    </row>
    <row r="179" spans="1:7">
      <c r="A179" s="45"/>
      <c r="D179" t="str">
        <f>Data!F52</f>
        <v>Stantons Capital Gain</v>
      </c>
      <c r="E179" s="4"/>
    </row>
    <row r="180" spans="1:7">
      <c r="A180" s="45"/>
      <c r="E180" s="4"/>
    </row>
    <row r="181" spans="1:7" ht="15.75" thickBot="1">
      <c r="A181" s="46">
        <v>10</v>
      </c>
      <c r="B181" s="3">
        <v>310</v>
      </c>
      <c r="C181" t="str">
        <f>Data!C53</f>
        <v>Prinse Durango DejaVu</v>
      </c>
      <c r="E181" s="4">
        <f>Data!D53</f>
        <v>42071</v>
      </c>
      <c r="F181" s="2" t="str">
        <f>Data!E53</f>
        <v>CANF12081862</v>
      </c>
      <c r="G181" s="2" t="str">
        <f>Data!A53</f>
        <v>Prinse Farms</v>
      </c>
    </row>
    <row r="182" spans="1:7">
      <c r="A182" s="45"/>
      <c r="D182" t="str">
        <f>Data!F53</f>
        <v>OCD Mccutchen Durango-ET</v>
      </c>
      <c r="E182" s="4"/>
    </row>
    <row r="183" spans="1:7">
      <c r="A183" s="45"/>
      <c r="E183" s="4"/>
    </row>
    <row r="184" spans="1:7" ht="15.75" thickBot="1">
      <c r="A184" s="46">
        <v>5</v>
      </c>
      <c r="B184" s="3">
        <v>311</v>
      </c>
      <c r="C184" t="str">
        <f>Data!C54</f>
        <v>Westcoast Windbrook BooBoo</v>
      </c>
      <c r="E184" s="4">
        <f>Data!D54</f>
        <v>42068</v>
      </c>
      <c r="F184" s="2" t="str">
        <f>Data!E54</f>
        <v>CANF12253868</v>
      </c>
      <c r="G184" s="2" t="str">
        <f>Data!A54</f>
        <v>Westcoast Holsteins</v>
      </c>
    </row>
    <row r="185" spans="1:7">
      <c r="A185" s="45"/>
      <c r="D185" t="str">
        <f>Data!F54</f>
        <v>Gillette Windbrook</v>
      </c>
      <c r="E185" s="4"/>
    </row>
    <row r="186" spans="1:7">
      <c r="A186" s="45"/>
      <c r="E186" s="4"/>
    </row>
    <row r="187" spans="1:7" ht="15.75" thickBot="1">
      <c r="A187" s="46">
        <v>8</v>
      </c>
      <c r="B187" s="3">
        <v>312</v>
      </c>
      <c r="C187" t="str">
        <f>Data!C55</f>
        <v>Willswikk Mccutchen Amber</v>
      </c>
      <c r="E187" s="4">
        <f>Data!D55</f>
        <v>42067</v>
      </c>
      <c r="F187" s="2" t="str">
        <f>Data!E55</f>
        <v>CANF12189500</v>
      </c>
      <c r="G187" s="2" t="str">
        <f>Data!A55</f>
        <v>J. William Wikkerink Farms</v>
      </c>
    </row>
    <row r="188" spans="1:7">
      <c r="A188" s="45"/>
      <c r="D188" t="str">
        <f>Data!F55</f>
        <v>De-Su Bkm Mccutchen 1174-ET</v>
      </c>
      <c r="E188" s="4"/>
    </row>
    <row r="189" spans="1:7">
      <c r="A189" s="45"/>
      <c r="E189" s="4"/>
    </row>
    <row r="190" spans="1:7" ht="15.75" thickBot="1">
      <c r="A190" s="46">
        <v>3</v>
      </c>
      <c r="B190" s="3">
        <v>313</v>
      </c>
      <c r="C190" t="str">
        <f>Data!C56</f>
        <v>Silvermaple Golden Layla</v>
      </c>
      <c r="E190" s="4">
        <f>Data!D56</f>
        <v>42065</v>
      </c>
      <c r="F190" s="2" t="str">
        <f>Data!E56</f>
        <v>CANF12165470</v>
      </c>
      <c r="G190" s="89" t="str">
        <f>Data!A56</f>
        <v>T &amp; L Cattle &amp; Brandon Kooyman</v>
      </c>
    </row>
    <row r="191" spans="1:7">
      <c r="A191" s="45"/>
      <c r="D191" t="str">
        <f>Data!F56</f>
        <v>Heavenly Golden Dreams</v>
      </c>
      <c r="E191" s="4"/>
      <c r="G191" s="89"/>
    </row>
    <row r="192" spans="1:7">
      <c r="A192" s="45"/>
      <c r="E192" s="4"/>
      <c r="G192" s="47"/>
    </row>
    <row r="193" spans="1:8" ht="15.75" thickBot="1">
      <c r="A193" s="46" t="s">
        <v>631</v>
      </c>
      <c r="B193" s="3">
        <v>314</v>
      </c>
      <c r="C193" t="str">
        <f>Data!C57</f>
        <v>Blossomdairy Brokaw Roxilla</v>
      </c>
      <c r="E193" s="4">
        <f>Data!D57</f>
        <v>42064</v>
      </c>
      <c r="F193" s="2" t="str">
        <f>Data!E57</f>
        <v>CANF12003218</v>
      </c>
      <c r="G193" s="2" t="str">
        <f>Data!A57</f>
        <v>Blossom Dairy Ltd</v>
      </c>
    </row>
    <row r="194" spans="1:8">
      <c r="A194" s="45"/>
      <c r="D194" t="str">
        <f>Data!F57</f>
        <v>Mr Atwood Brokaw-ET</v>
      </c>
      <c r="E194" s="4"/>
    </row>
    <row r="195" spans="1:8">
      <c r="A195" s="45"/>
      <c r="E195" s="4"/>
    </row>
    <row r="196" spans="1:8" ht="15.75" thickBot="1">
      <c r="A196" s="46" t="s">
        <v>628</v>
      </c>
      <c r="B196" s="3">
        <v>315</v>
      </c>
      <c r="C196" t="str">
        <f>Data!C58</f>
        <v>Ms Giltex Atwood Maui</v>
      </c>
      <c r="E196" s="4">
        <f>Data!D58</f>
        <v>42064</v>
      </c>
      <c r="F196" s="20">
        <f>Data!E58</f>
        <v>840003130963049</v>
      </c>
      <c r="G196" s="89" t="str">
        <f>Data!A58</f>
        <v>Gil-Tex Holsteins &amp; Nate Goldenberg</v>
      </c>
    </row>
    <row r="197" spans="1:8">
      <c r="A197" s="45"/>
      <c r="D197" t="str">
        <f>Data!F58</f>
        <v>Maple-Downs-I G W Atwood</v>
      </c>
      <c r="E197" s="4"/>
      <c r="G197" s="89"/>
    </row>
    <row r="198" spans="1:8">
      <c r="A198" s="45"/>
      <c r="E198" s="4"/>
      <c r="G198" s="47"/>
    </row>
    <row r="199" spans="1:8" ht="15.75" thickBot="1">
      <c r="A199" s="46">
        <v>6</v>
      </c>
      <c r="B199" s="3">
        <v>316</v>
      </c>
      <c r="C199" t="str">
        <f>Data!C59</f>
        <v>Skycrest Sid Shark</v>
      </c>
      <c r="E199" s="4">
        <f>Data!D59</f>
        <v>42064</v>
      </c>
      <c r="F199" s="2" t="str">
        <f>Data!E59</f>
        <v>CANF11961619</v>
      </c>
      <c r="G199" s="2" t="str">
        <f>Data!A59</f>
        <v>Skycrest Holsteins</v>
      </c>
    </row>
    <row r="200" spans="1:8">
      <c r="D200" t="str">
        <f>Data!F59</f>
        <v>Pine-Tree Sid-ET</v>
      </c>
      <c r="E200" s="4"/>
    </row>
    <row r="201" spans="1:8">
      <c r="E201"/>
    </row>
    <row r="202" spans="1:8" ht="18.75">
      <c r="A202" s="88" t="str">
        <f>Data!I60</f>
        <v>Intermediate Yearling : December 1, 2014 - February 28, 2015</v>
      </c>
      <c r="B202" s="88"/>
      <c r="C202" s="88"/>
      <c r="D202" s="88"/>
      <c r="E202" s="88"/>
      <c r="F202" s="88"/>
      <c r="G202" s="88"/>
    </row>
    <row r="203" spans="1:8" s="51" customFormat="1">
      <c r="A203" s="86" t="s">
        <v>535</v>
      </c>
      <c r="B203" s="86"/>
      <c r="C203" s="86"/>
      <c r="D203" s="86"/>
      <c r="E203" s="86"/>
      <c r="F203" s="86"/>
      <c r="G203" s="86"/>
      <c r="H203" s="50"/>
    </row>
    <row r="204" spans="1:8" ht="15.75" customHeight="1">
      <c r="A204" s="87" t="s">
        <v>24</v>
      </c>
      <c r="B204" s="87" t="s">
        <v>25</v>
      </c>
      <c r="C204" s="87" t="s">
        <v>26</v>
      </c>
      <c r="D204" s="87" t="s">
        <v>4</v>
      </c>
      <c r="E204" s="87" t="s">
        <v>2</v>
      </c>
      <c r="F204" s="87" t="s">
        <v>27</v>
      </c>
      <c r="G204" s="87" t="s">
        <v>0</v>
      </c>
    </row>
    <row r="205" spans="1:8" ht="15.75" customHeight="1">
      <c r="A205" s="87"/>
      <c r="B205" s="87"/>
      <c r="C205" s="87"/>
      <c r="D205" s="87"/>
      <c r="E205" s="87"/>
      <c r="F205" s="87"/>
      <c r="G205" s="87"/>
    </row>
    <row r="206" spans="1:8" ht="15.75" customHeight="1">
      <c r="A206" s="23"/>
      <c r="B206" s="23"/>
      <c r="C206" s="23"/>
      <c r="D206" s="23"/>
      <c r="E206" s="23"/>
      <c r="F206" s="58"/>
      <c r="G206" s="23"/>
    </row>
    <row r="207" spans="1:8" ht="15.75" thickBot="1">
      <c r="A207" s="46">
        <v>9</v>
      </c>
      <c r="B207" s="3">
        <v>401</v>
      </c>
      <c r="C207" t="str">
        <f>Data!C60</f>
        <v>Lavender Delightful Kingpin</v>
      </c>
      <c r="E207" s="4">
        <f>Data!D60</f>
        <v>42032</v>
      </c>
      <c r="F207" s="2" t="str">
        <f>Data!E60</f>
        <v>CANF12078235</v>
      </c>
      <c r="G207" s="2" t="str">
        <f>Data!A60</f>
        <v>Lavender Farms</v>
      </c>
    </row>
    <row r="208" spans="1:8">
      <c r="A208" s="45"/>
      <c r="D208" t="str">
        <f>Data!F60</f>
        <v>Kerndtway Kingpin-ET</v>
      </c>
      <c r="E208" s="4"/>
    </row>
    <row r="209" spans="1:7">
      <c r="A209" s="45"/>
      <c r="E209" s="4"/>
    </row>
    <row r="210" spans="1:7" s="5" customFormat="1" ht="15.75" thickBot="1">
      <c r="A210" s="59">
        <v>4</v>
      </c>
      <c r="B210" s="60" t="s">
        <v>584</v>
      </c>
      <c r="C210" s="5" t="s">
        <v>366</v>
      </c>
      <c r="E210" s="7">
        <v>42010</v>
      </c>
      <c r="F210" s="6" t="s">
        <v>367</v>
      </c>
      <c r="G210" s="6" t="s">
        <v>365</v>
      </c>
    </row>
    <row r="211" spans="1:7" s="5" customFormat="1">
      <c r="A211" s="61"/>
      <c r="B211" s="60"/>
      <c r="D211" s="5" t="s">
        <v>174</v>
      </c>
      <c r="E211" s="7"/>
      <c r="F211" s="6"/>
      <c r="G211" s="6"/>
    </row>
    <row r="212" spans="1:7">
      <c r="A212" s="45"/>
      <c r="E212" s="4"/>
    </row>
    <row r="213" spans="1:7" ht="15.75" thickBot="1">
      <c r="A213" s="46">
        <v>6</v>
      </c>
      <c r="B213" s="3">
        <v>402</v>
      </c>
      <c r="C213" t="str">
        <f>Data!C61</f>
        <v>Silvermaple Adonis Fame</v>
      </c>
      <c r="E213" s="4">
        <f>Data!D61</f>
        <v>41991</v>
      </c>
      <c r="F213" s="2" t="str">
        <f>Data!E61</f>
        <v>CANF12165454</v>
      </c>
      <c r="G213" s="2" t="str">
        <f>Data!A61</f>
        <v>T &amp; L Cattle Ltd</v>
      </c>
    </row>
    <row r="214" spans="1:7">
      <c r="A214" s="45"/>
      <c r="D214" t="str">
        <f>Data!F61</f>
        <v>Luck-E Adonis Red-ET</v>
      </c>
      <c r="E214" s="4"/>
    </row>
    <row r="215" spans="1:7">
      <c r="A215" s="45"/>
      <c r="E215" s="4"/>
    </row>
    <row r="216" spans="1:7" ht="15.75" thickBot="1">
      <c r="A216" s="46">
        <v>7</v>
      </c>
      <c r="B216" s="3">
        <v>403</v>
      </c>
      <c r="C216" t="s">
        <v>580</v>
      </c>
      <c r="E216" s="4">
        <v>41987</v>
      </c>
      <c r="F216" s="2" t="s">
        <v>579</v>
      </c>
      <c r="G216" s="2" t="s">
        <v>489</v>
      </c>
    </row>
    <row r="217" spans="1:7">
      <c r="A217" s="45"/>
      <c r="D217" t="s">
        <v>581</v>
      </c>
      <c r="E217" s="4"/>
    </row>
    <row r="218" spans="1:7">
      <c r="A218" s="45"/>
      <c r="E218" s="4"/>
    </row>
    <row r="219" spans="1:7" ht="15.75" thickBot="1">
      <c r="A219" s="46" t="s">
        <v>582</v>
      </c>
      <c r="B219" s="3">
        <v>404</v>
      </c>
      <c r="C219" t="str">
        <f>Data!C62</f>
        <v>Autumn Lane Atwood Glow</v>
      </c>
      <c r="E219" s="4">
        <f>Data!D62</f>
        <v>41985</v>
      </c>
      <c r="F219" s="2" t="str">
        <f>Data!E62</f>
        <v>CANF12180690</v>
      </c>
      <c r="G219" s="2" t="str">
        <f>Data!A62</f>
        <v>Autumn Lane Holsteins</v>
      </c>
    </row>
    <row r="220" spans="1:7">
      <c r="A220" s="45"/>
      <c r="D220" t="str">
        <f>Data!F62</f>
        <v>Maple-Downs-I G W Atwood</v>
      </c>
      <c r="E220" s="4"/>
    </row>
    <row r="221" spans="1:7">
      <c r="A221" s="45"/>
      <c r="E221" s="4"/>
    </row>
    <row r="222" spans="1:7" ht="15.75" thickBot="1">
      <c r="A222" s="46">
        <v>8</v>
      </c>
      <c r="B222" s="3">
        <v>405</v>
      </c>
      <c r="C222" t="str">
        <f>Data!C63</f>
        <v>Hamming Absolute Belle</v>
      </c>
      <c r="E222" s="4">
        <f>Data!D63</f>
        <v>41985</v>
      </c>
      <c r="F222" s="2" t="str">
        <f>Data!E63</f>
        <v>CANF12157975</v>
      </c>
      <c r="G222" s="2" t="str">
        <f>Data!A63</f>
        <v>Hamming Holsteins</v>
      </c>
    </row>
    <row r="223" spans="1:7">
      <c r="A223" s="45"/>
      <c r="D223" t="str">
        <f>Data!F63</f>
        <v>Apples Absolute-Red-ET</v>
      </c>
      <c r="E223" s="4"/>
    </row>
    <row r="224" spans="1:7">
      <c r="A224" s="45"/>
      <c r="E224" s="4"/>
    </row>
    <row r="225" spans="1:7" ht="15.75" thickBot="1">
      <c r="A225" s="46">
        <v>5</v>
      </c>
      <c r="B225" s="3">
        <v>406</v>
      </c>
      <c r="C225" t="str">
        <f>Data!C64</f>
        <v>Skycrest Durbin Kahlua</v>
      </c>
      <c r="E225" s="4">
        <f>Data!D64</f>
        <v>41983</v>
      </c>
      <c r="F225" s="2" t="str">
        <f>Data!E64</f>
        <v>CANF11961605</v>
      </c>
      <c r="G225" s="2" t="str">
        <f>Data!A64</f>
        <v>Skycrest Holsteins</v>
      </c>
    </row>
    <row r="226" spans="1:7">
      <c r="A226" s="45"/>
      <c r="D226" t="str">
        <f>Data!F64</f>
        <v>Ladys-Manor Durbin-ET</v>
      </c>
      <c r="E226" s="4"/>
    </row>
    <row r="227" spans="1:7">
      <c r="A227" s="45"/>
      <c r="E227" s="4"/>
    </row>
    <row r="228" spans="1:7" ht="15.75" thickBot="1">
      <c r="A228" s="46">
        <v>1</v>
      </c>
      <c r="B228" s="3">
        <v>407</v>
      </c>
      <c r="C228" t="str">
        <f>Data!C65</f>
        <v>Goldenset Doorman Pandora</v>
      </c>
      <c r="E228" s="4">
        <f>Data!D65</f>
        <v>41978</v>
      </c>
      <c r="F228" s="2" t="str">
        <f>Data!E65</f>
        <v>CANF11791926</v>
      </c>
      <c r="G228" s="2" t="str">
        <f>Data!A65</f>
        <v>Hamming Holsteins</v>
      </c>
    </row>
    <row r="229" spans="1:7">
      <c r="A229" s="45"/>
      <c r="D229" t="str">
        <f>Data!F65</f>
        <v>Val-Bisson Doorman</v>
      </c>
      <c r="E229" s="4"/>
    </row>
    <row r="230" spans="1:7">
      <c r="A230" s="45"/>
      <c r="E230" s="4"/>
    </row>
    <row r="231" spans="1:7" ht="15.75" thickBot="1">
      <c r="A231" s="46">
        <v>3</v>
      </c>
      <c r="B231" s="3">
        <v>408</v>
      </c>
      <c r="C231" t="str">
        <f>Data!C66</f>
        <v>Donnanview Control Loloway</v>
      </c>
      <c r="E231" s="4">
        <f>Data!D66</f>
        <v>41975</v>
      </c>
      <c r="F231" s="2" t="str">
        <f>Data!E66</f>
        <v>CANF11906444</v>
      </c>
      <c r="G231" s="2" t="str">
        <f>Data!A66</f>
        <v>T &amp; L Cattle Ltd</v>
      </c>
    </row>
    <row r="232" spans="1:7">
      <c r="A232" s="45"/>
      <c r="D232" t="str">
        <f>Data!F66</f>
        <v>JK Eder-I Control</v>
      </c>
      <c r="E232" s="4"/>
    </row>
    <row r="233" spans="1:7">
      <c r="A233" s="45"/>
      <c r="E233" s="4"/>
    </row>
    <row r="234" spans="1:7" ht="15.75" thickBot="1">
      <c r="A234" s="46" t="s">
        <v>582</v>
      </c>
      <c r="B234" s="3">
        <v>409</v>
      </c>
      <c r="C234" t="str">
        <f>Data!C67</f>
        <v>Jeanlu Goldwyn Dana Rae</v>
      </c>
      <c r="E234" s="4">
        <f>Data!D67</f>
        <v>41975</v>
      </c>
      <c r="F234" s="2" t="str">
        <f>Data!E67</f>
        <v>CANF109120789</v>
      </c>
      <c r="G234" s="2" t="str">
        <f>Data!A67</f>
        <v>T &amp; L Cattle Ltd</v>
      </c>
    </row>
    <row r="235" spans="1:7">
      <c r="A235" s="45"/>
      <c r="D235" t="str">
        <f>Data!F67</f>
        <v>Braedale Goldwyn</v>
      </c>
      <c r="E235" s="4"/>
    </row>
    <row r="236" spans="1:7">
      <c r="A236" s="45"/>
      <c r="E236" s="4"/>
    </row>
    <row r="237" spans="1:7" ht="15.75" thickBot="1">
      <c r="A237" s="46" t="s">
        <v>632</v>
      </c>
      <c r="B237" s="3">
        <v>410</v>
      </c>
      <c r="C237" t="str">
        <f>Data!C68</f>
        <v>Westcoast Crown Lani P</v>
      </c>
      <c r="E237" s="4">
        <f>Data!D68</f>
        <v>41974</v>
      </c>
      <c r="F237" s="2" t="str">
        <f>Data!E68</f>
        <v>CANF12083565</v>
      </c>
      <c r="G237" s="2" t="str">
        <f>Data!A68</f>
        <v>Westcoast Holsteins</v>
      </c>
    </row>
    <row r="238" spans="1:7">
      <c r="D238" t="str">
        <f>Data!F68</f>
        <v>Sandy-Valley Crown P-Red-ET</v>
      </c>
      <c r="E238"/>
    </row>
    <row r="239" spans="1:7">
      <c r="E239"/>
    </row>
    <row r="240" spans="1:7" ht="18.75">
      <c r="A240" s="88" t="str">
        <f>Data!I69</f>
        <v>Senior Yearling : September 1, 2014 - November 30, 2014</v>
      </c>
      <c r="B240" s="88"/>
      <c r="C240" s="88"/>
      <c r="D240" s="88"/>
      <c r="E240" s="88"/>
      <c r="F240" s="88"/>
      <c r="G240" s="88"/>
    </row>
    <row r="241" spans="1:8" s="51" customFormat="1">
      <c r="A241" s="86" t="s">
        <v>536</v>
      </c>
      <c r="B241" s="86"/>
      <c r="C241" s="86"/>
      <c r="D241" s="86"/>
      <c r="E241" s="86"/>
      <c r="F241" s="86"/>
      <c r="G241" s="86"/>
      <c r="H241" s="50"/>
    </row>
    <row r="242" spans="1:8" ht="15.75" customHeight="1">
      <c r="A242" s="87" t="s">
        <v>24</v>
      </c>
      <c r="B242" s="87" t="s">
        <v>25</v>
      </c>
      <c r="C242" s="87" t="s">
        <v>26</v>
      </c>
      <c r="D242" s="87" t="s">
        <v>4</v>
      </c>
      <c r="E242" s="87" t="s">
        <v>2</v>
      </c>
      <c r="F242" s="87" t="s">
        <v>27</v>
      </c>
      <c r="G242" s="87" t="s">
        <v>0</v>
      </c>
    </row>
    <row r="243" spans="1:8" ht="15.75" customHeight="1">
      <c r="A243" s="87"/>
      <c r="B243" s="87"/>
      <c r="C243" s="87"/>
      <c r="D243" s="87"/>
      <c r="E243" s="87"/>
      <c r="F243" s="87"/>
      <c r="G243" s="87"/>
    </row>
    <row r="244" spans="1:8" ht="15.75" customHeight="1">
      <c r="A244" s="23"/>
      <c r="B244" s="23"/>
      <c r="C244" s="23"/>
      <c r="D244" s="23"/>
      <c r="E244" s="23"/>
      <c r="F244" s="58"/>
      <c r="G244" s="23"/>
    </row>
    <row r="245" spans="1:8" s="5" customFormat="1" ht="15.75" customHeight="1" thickBot="1">
      <c r="A245" s="59" t="s">
        <v>632</v>
      </c>
      <c r="B245" s="60">
        <v>500</v>
      </c>
      <c r="C245" s="5" t="s">
        <v>605</v>
      </c>
      <c r="E245" s="7">
        <v>41944</v>
      </c>
      <c r="F245" s="6" t="s">
        <v>606</v>
      </c>
      <c r="G245" s="6" t="s">
        <v>310</v>
      </c>
    </row>
    <row r="246" spans="1:8" s="5" customFormat="1" ht="15.75" customHeight="1">
      <c r="A246" s="64"/>
      <c r="B246" s="64"/>
      <c r="C246" s="64"/>
      <c r="D246" s="5" t="s">
        <v>23</v>
      </c>
      <c r="E246" s="64"/>
      <c r="F246" s="64"/>
      <c r="G246" s="64"/>
    </row>
    <row r="247" spans="1:8" ht="15.75" customHeight="1">
      <c r="A247" s="56"/>
      <c r="B247" s="56"/>
      <c r="C247" s="56"/>
      <c r="D247" s="56"/>
      <c r="E247" s="56"/>
      <c r="F247" s="58"/>
      <c r="G247" s="56"/>
    </row>
    <row r="248" spans="1:8" ht="15.75" thickBot="1">
      <c r="A248" s="46">
        <v>7</v>
      </c>
      <c r="B248" s="3">
        <v>501</v>
      </c>
      <c r="C248" t="str">
        <f>Data!C69</f>
        <v>Bradner Sid Lotti Dah</v>
      </c>
      <c r="E248" s="4">
        <f>Data!D69</f>
        <v>41908</v>
      </c>
      <c r="F248" s="2" t="str">
        <f>Data!E69</f>
        <v>CANF11522750</v>
      </c>
      <c r="G248" s="2" t="str">
        <f>Data!A69</f>
        <v>Golden Gate Farms</v>
      </c>
    </row>
    <row r="249" spans="1:8">
      <c r="A249" s="45"/>
      <c r="D249" t="str">
        <f>Data!F69</f>
        <v>Pine-Tree Sid-ET</v>
      </c>
      <c r="E249" s="4"/>
    </row>
    <row r="250" spans="1:8">
      <c r="A250" s="45"/>
      <c r="E250" s="4"/>
    </row>
    <row r="251" spans="1:8" ht="15.75" thickBot="1">
      <c r="A251" s="46">
        <v>1</v>
      </c>
      <c r="B251" s="3">
        <v>502</v>
      </c>
      <c r="C251" t="str">
        <f>Data!C70</f>
        <v>Diamondpark Bookkepper Penny</v>
      </c>
      <c r="E251" s="4">
        <f>Data!D70</f>
        <v>41895</v>
      </c>
      <c r="F251" s="2" t="str">
        <f>Data!E70</f>
        <v>CANF12001085</v>
      </c>
      <c r="G251" s="2" t="str">
        <f>Data!A70</f>
        <v>Westcoast Holsteins</v>
      </c>
    </row>
    <row r="252" spans="1:8">
      <c r="A252" s="45"/>
      <c r="D252" t="str">
        <f>Data!F70</f>
        <v>Stantons Bookkeeper</v>
      </c>
      <c r="E252" s="4"/>
    </row>
    <row r="253" spans="1:8">
      <c r="A253" s="45"/>
      <c r="E253" s="4"/>
    </row>
    <row r="254" spans="1:8" ht="15.75" thickBot="1">
      <c r="A254" s="46">
        <v>6</v>
      </c>
      <c r="B254" s="3">
        <v>503</v>
      </c>
      <c r="C254" t="str">
        <f>Data!C71</f>
        <v>Blossomdairy Guthrie Magic</v>
      </c>
      <c r="E254" s="4">
        <f>Data!D71</f>
        <v>41885</v>
      </c>
      <c r="F254" s="2" t="str">
        <f>Data!E71</f>
        <v>CANF12003192</v>
      </c>
      <c r="G254" s="2" t="str">
        <f>Data!A71</f>
        <v>Blossom Dairy Ltd</v>
      </c>
    </row>
    <row r="255" spans="1:8">
      <c r="A255" s="45"/>
      <c r="D255" t="str">
        <f>Data!F71</f>
        <v>Fustead Goldwyn Guthrie-ET</v>
      </c>
      <c r="E255" s="4"/>
    </row>
    <row r="256" spans="1:8">
      <c r="A256" s="45"/>
      <c r="E256" s="4"/>
    </row>
    <row r="257" spans="1:7" ht="15.75" thickBot="1">
      <c r="A257" s="46">
        <v>4</v>
      </c>
      <c r="B257" s="3">
        <v>504</v>
      </c>
      <c r="C257" t="str">
        <f>Data!C72</f>
        <v>Cedarwal Sid Relax</v>
      </c>
      <c r="E257" s="4">
        <f>Data!D72</f>
        <v>41885</v>
      </c>
      <c r="F257" s="2" t="str">
        <f>Data!E72</f>
        <v>CANF12075991</v>
      </c>
      <c r="G257" s="2" t="str">
        <f>Data!A72</f>
        <v>Cedarwal Farms</v>
      </c>
    </row>
    <row r="258" spans="1:7">
      <c r="A258" s="45"/>
      <c r="D258" t="str">
        <f>Data!F72</f>
        <v>Pine-Tree Sid-ET</v>
      </c>
      <c r="E258" s="4"/>
    </row>
    <row r="259" spans="1:7">
      <c r="A259" s="45"/>
      <c r="E259" s="4"/>
    </row>
    <row r="260" spans="1:7" ht="15.75" thickBot="1">
      <c r="A260" s="46" t="s">
        <v>582</v>
      </c>
      <c r="B260" s="3">
        <v>505</v>
      </c>
      <c r="C260" t="str">
        <f>Data!C73</f>
        <v>Hamming Belle Mccutchen</v>
      </c>
      <c r="E260" s="4">
        <f>Data!D73</f>
        <v>41884</v>
      </c>
      <c r="F260" s="2" t="str">
        <f>Data!E73</f>
        <v>CANF11953516</v>
      </c>
      <c r="G260" s="2" t="str">
        <f>Data!A73</f>
        <v>Hamming Holsteins</v>
      </c>
    </row>
    <row r="261" spans="1:7">
      <c r="A261" s="45"/>
      <c r="D261" t="str">
        <f>Data!F73</f>
        <v>De-Su Bkm Mccutchen 1174-ET</v>
      </c>
      <c r="E261" s="4"/>
    </row>
    <row r="262" spans="1:7">
      <c r="A262" s="45"/>
      <c r="E262" s="4"/>
    </row>
    <row r="263" spans="1:7" ht="15.75" thickBot="1">
      <c r="A263" s="46">
        <v>3</v>
      </c>
      <c r="B263" s="3">
        <v>506</v>
      </c>
      <c r="C263" t="str">
        <f>Data!C74</f>
        <v>Ravendale Defiant Foretwenee</v>
      </c>
      <c r="E263" s="4">
        <f>Data!D74</f>
        <v>41884</v>
      </c>
      <c r="F263" s="2" t="str">
        <f>Data!E74</f>
        <v>CANF12083620</v>
      </c>
      <c r="G263" s="2" t="str">
        <f>Data!A74</f>
        <v>Ravendale Holsteins</v>
      </c>
    </row>
    <row r="264" spans="1:7">
      <c r="A264" s="45"/>
      <c r="D264" t="str">
        <f>Data!F74</f>
        <v>Scientific B Defiant-ET</v>
      </c>
      <c r="E264" s="4"/>
    </row>
    <row r="265" spans="1:7">
      <c r="A265" s="45"/>
      <c r="E265" s="4"/>
    </row>
    <row r="266" spans="1:7" ht="15.75" thickBot="1">
      <c r="A266" s="46">
        <v>8</v>
      </c>
      <c r="B266" s="3">
        <v>507</v>
      </c>
      <c r="C266" t="str">
        <f>Data!C75</f>
        <v>Benbie Dust Beverly</v>
      </c>
      <c r="E266" s="4">
        <f>Data!D75</f>
        <v>41883</v>
      </c>
      <c r="F266" s="2" t="str">
        <f>Data!E75</f>
        <v>CANF12075630</v>
      </c>
      <c r="G266" s="2" t="str">
        <f>Data!A75</f>
        <v>T &amp; L Cattle Ltd</v>
      </c>
    </row>
    <row r="267" spans="1:7">
      <c r="A267" s="45"/>
      <c r="D267" t="str">
        <f>Data!F75</f>
        <v>Sonnek Golddust-ET</v>
      </c>
      <c r="E267" s="4"/>
    </row>
    <row r="268" spans="1:7">
      <c r="A268" s="45"/>
      <c r="E268" s="4"/>
    </row>
    <row r="269" spans="1:7" ht="15.75" thickBot="1">
      <c r="A269" s="46">
        <v>5</v>
      </c>
      <c r="B269" s="3">
        <v>508</v>
      </c>
      <c r="C269" t="str">
        <f>Data!C76</f>
        <v>Biosblanc Sid Venus</v>
      </c>
      <c r="E269" s="4">
        <f>Data!D76</f>
        <v>41883</v>
      </c>
      <c r="F269" s="2" t="str">
        <f>Data!E76</f>
        <v>CANF108576810</v>
      </c>
      <c r="G269" s="6" t="s">
        <v>589</v>
      </c>
    </row>
    <row r="270" spans="1:7">
      <c r="A270" s="45"/>
      <c r="D270" t="str">
        <f>Data!F76</f>
        <v>Pine-Tree Sid-ET</v>
      </c>
      <c r="E270" s="4"/>
    </row>
    <row r="271" spans="1:7">
      <c r="A271" s="45"/>
      <c r="E271" s="4"/>
    </row>
    <row r="272" spans="1:7" ht="15.75" thickBot="1">
      <c r="A272" s="46" t="s">
        <v>582</v>
      </c>
      <c r="B272" s="3">
        <v>509</v>
      </c>
      <c r="C272" t="str">
        <f>Data!C77</f>
        <v>St-Jacob Armani Heresy-ET</v>
      </c>
      <c r="E272" s="4">
        <f>Data!D77</f>
        <v>41883</v>
      </c>
      <c r="F272" s="2" t="str">
        <f>Data!E77</f>
        <v>840F3124584878</v>
      </c>
      <c r="G272" s="2" t="str">
        <f>Data!A77</f>
        <v>T &amp; L Cattle Ltd</v>
      </c>
    </row>
    <row r="273" spans="1:8">
      <c r="D273" t="str">
        <f>Data!F77</f>
        <v>Mr Apples Armani-ET</v>
      </c>
      <c r="E273"/>
    </row>
    <row r="274" spans="1:8">
      <c r="E274"/>
    </row>
    <row r="275" spans="1:8" ht="18.75">
      <c r="A275" s="88" t="str">
        <f>Data!I78</f>
        <v>Junior Group of Three</v>
      </c>
      <c r="B275" s="88"/>
      <c r="C275" s="88"/>
      <c r="D275" s="88"/>
      <c r="E275" s="88"/>
      <c r="F275" s="88"/>
      <c r="G275" s="88"/>
    </row>
    <row r="276" spans="1:8" s="51" customFormat="1">
      <c r="A276" s="86" t="s">
        <v>537</v>
      </c>
      <c r="B276" s="86"/>
      <c r="C276" s="86"/>
      <c r="D276" s="86"/>
      <c r="E276" s="86"/>
      <c r="F276" s="86"/>
      <c r="G276" s="86"/>
      <c r="H276" s="54"/>
    </row>
    <row r="277" spans="1:8" ht="15.75" thickBot="1">
      <c r="A277" s="46">
        <v>3</v>
      </c>
      <c r="B277" s="3">
        <v>601</v>
      </c>
      <c r="C277" t="str">
        <f>Data!A78</f>
        <v>Blossom Dairy Ltd</v>
      </c>
      <c r="E277"/>
    </row>
    <row r="278" spans="1:8">
      <c r="A278" s="45"/>
      <c r="E278"/>
    </row>
    <row r="279" spans="1:8" ht="15.75" thickBot="1">
      <c r="A279" s="46" t="s">
        <v>628</v>
      </c>
      <c r="B279" s="3">
        <v>602</v>
      </c>
      <c r="C279" t="str">
        <f>Data!A79</f>
        <v>Cedarwal Farms</v>
      </c>
      <c r="E279"/>
    </row>
    <row r="280" spans="1:8">
      <c r="A280" s="45"/>
      <c r="E280"/>
    </row>
    <row r="281" spans="1:8" ht="15.75" thickBot="1">
      <c r="A281" s="46">
        <v>4</v>
      </c>
      <c r="B281" s="3" t="s">
        <v>633</v>
      </c>
      <c r="C281" t="s">
        <v>496</v>
      </c>
      <c r="E281"/>
    </row>
    <row r="282" spans="1:8">
      <c r="A282" s="45"/>
      <c r="E282"/>
    </row>
    <row r="283" spans="1:8" ht="15.75" thickBot="1">
      <c r="A283" s="46" t="s">
        <v>628</v>
      </c>
      <c r="B283" s="3">
        <v>603</v>
      </c>
      <c r="C283" t="str">
        <f>Data!A80</f>
        <v>Hamming Holsteins</v>
      </c>
      <c r="E283"/>
    </row>
    <row r="284" spans="1:8">
      <c r="A284" s="45"/>
      <c r="E284"/>
    </row>
    <row r="285" spans="1:8" ht="15.75" thickBot="1">
      <c r="A285" s="46" t="s">
        <v>628</v>
      </c>
      <c r="B285" s="3">
        <v>604</v>
      </c>
      <c r="C285" t="str">
        <f>Data!A81</f>
        <v>Hammingview Farms</v>
      </c>
      <c r="E285"/>
    </row>
    <row r="286" spans="1:8">
      <c r="A286" s="45"/>
      <c r="E286"/>
    </row>
    <row r="287" spans="1:8" ht="15.75" thickBot="1">
      <c r="A287" s="46" t="s">
        <v>628</v>
      </c>
      <c r="B287" s="3">
        <v>605</v>
      </c>
      <c r="C287" t="str">
        <f>Data!A82</f>
        <v>J. William Wikkerink Farms</v>
      </c>
      <c r="E287"/>
    </row>
    <row r="288" spans="1:8">
      <c r="A288" s="45"/>
      <c r="E288"/>
    </row>
    <row r="289" spans="1:8" ht="15.75" thickBot="1">
      <c r="A289" s="46">
        <v>5</v>
      </c>
      <c r="B289" s="3">
        <v>606</v>
      </c>
      <c r="C289" t="str">
        <f>Data!A83</f>
        <v>Prinse Farms</v>
      </c>
      <c r="E289"/>
    </row>
    <row r="290" spans="1:8">
      <c r="A290" s="45"/>
      <c r="E290"/>
    </row>
    <row r="291" spans="1:8" ht="15.75" thickBot="1">
      <c r="A291" s="46">
        <v>2</v>
      </c>
      <c r="B291" s="3">
        <v>607</v>
      </c>
      <c r="C291" t="str">
        <f>Data!A84</f>
        <v>Skycrest Holsteins</v>
      </c>
      <c r="E291"/>
    </row>
    <row r="292" spans="1:8">
      <c r="A292" s="45"/>
      <c r="E292"/>
    </row>
    <row r="293" spans="1:8" ht="15.75" thickBot="1">
      <c r="A293" s="46" t="s">
        <v>628</v>
      </c>
      <c r="B293" s="3">
        <v>608</v>
      </c>
      <c r="C293" t="str">
        <f>Data!A85</f>
        <v>Stanhope-Wedgwood</v>
      </c>
      <c r="E293"/>
    </row>
    <row r="294" spans="1:8">
      <c r="A294" s="45"/>
      <c r="E294"/>
    </row>
    <row r="295" spans="1:8" ht="15.75" thickBot="1">
      <c r="A295" s="46">
        <v>1</v>
      </c>
      <c r="B295" s="3">
        <v>609</v>
      </c>
      <c r="C295" t="str">
        <f>Data!A86</f>
        <v>Westcoast Holsteins</v>
      </c>
      <c r="E295"/>
    </row>
    <row r="296" spans="1:8">
      <c r="A296" s="45"/>
      <c r="E296"/>
    </row>
    <row r="297" spans="1:8">
      <c r="E297"/>
    </row>
    <row r="298" spans="1:8" ht="18.75">
      <c r="A298" s="88" t="s">
        <v>538</v>
      </c>
      <c r="B298" s="88"/>
      <c r="C298" s="88"/>
      <c r="D298" s="88"/>
      <c r="E298" s="88"/>
      <c r="F298" s="88"/>
      <c r="G298" s="88"/>
    </row>
    <row r="299" spans="1:8" s="51" customFormat="1">
      <c r="A299" s="86" t="s">
        <v>541</v>
      </c>
      <c r="B299" s="86"/>
      <c r="C299" s="86"/>
      <c r="D299" s="86"/>
      <c r="E299" s="86"/>
      <c r="F299" s="86"/>
      <c r="G299" s="86"/>
      <c r="H299" s="50"/>
    </row>
    <row r="300" spans="1:8">
      <c r="E300"/>
    </row>
    <row r="301" spans="1:8">
      <c r="C301" s="49" t="s">
        <v>542</v>
      </c>
      <c r="E301"/>
    </row>
    <row r="302" spans="1:8">
      <c r="E302"/>
    </row>
    <row r="303" spans="1:8" ht="15.75" thickBot="1">
      <c r="C303" s="46">
        <v>122</v>
      </c>
      <c r="D303" s="46" t="s">
        <v>70</v>
      </c>
      <c r="E303" s="46"/>
      <c r="F303" s="52"/>
      <c r="G303" s="52"/>
    </row>
    <row r="304" spans="1:8">
      <c r="C304" s="45"/>
      <c r="D304" s="45"/>
      <c r="E304" s="45"/>
      <c r="F304" s="53"/>
      <c r="G304" s="53"/>
    </row>
    <row r="305" spans="1:8">
      <c r="C305" s="49" t="s">
        <v>543</v>
      </c>
      <c r="E305"/>
    </row>
    <row r="306" spans="1:8">
      <c r="E306"/>
    </row>
    <row r="307" spans="1:8" ht="15.75" thickBot="1">
      <c r="C307" s="46">
        <v>205</v>
      </c>
      <c r="D307" s="46" t="s">
        <v>124</v>
      </c>
      <c r="E307" s="46"/>
      <c r="F307" s="52"/>
      <c r="G307" s="52"/>
    </row>
    <row r="308" spans="1:8">
      <c r="C308" s="45"/>
      <c r="D308" s="45"/>
      <c r="E308" s="45"/>
      <c r="F308" s="53"/>
      <c r="G308" s="53"/>
    </row>
    <row r="309" spans="1:8" ht="18.75">
      <c r="A309" s="88" t="s">
        <v>539</v>
      </c>
      <c r="B309" s="88"/>
      <c r="C309" s="88"/>
      <c r="D309" s="88"/>
      <c r="E309" s="88"/>
      <c r="F309" s="88"/>
      <c r="G309" s="88"/>
    </row>
    <row r="310" spans="1:8" s="51" customFormat="1">
      <c r="A310" s="86" t="s">
        <v>544</v>
      </c>
      <c r="B310" s="86"/>
      <c r="C310" s="86"/>
      <c r="D310" s="86"/>
      <c r="E310" s="86"/>
      <c r="F310" s="86"/>
      <c r="G310" s="86"/>
      <c r="H310" s="50"/>
    </row>
    <row r="311" spans="1:8" ht="18.75">
      <c r="A311" s="22"/>
      <c r="B311" s="22"/>
      <c r="C311" s="22"/>
      <c r="D311" s="22"/>
      <c r="E311" s="22"/>
      <c r="F311" s="57"/>
      <c r="G311" s="22"/>
      <c r="H311" s="22"/>
    </row>
    <row r="312" spans="1:8" ht="15.75" thickBot="1">
      <c r="C312" s="46" t="s">
        <v>635</v>
      </c>
      <c r="D312" s="46"/>
      <c r="E312" s="46"/>
      <c r="F312" s="52"/>
      <c r="G312" s="52"/>
    </row>
    <row r="313" spans="1:8">
      <c r="C313" s="45"/>
      <c r="D313" s="45"/>
      <c r="E313" s="45"/>
      <c r="F313" s="53"/>
      <c r="G313" s="53"/>
    </row>
    <row r="314" spans="1:8" ht="18.75">
      <c r="A314" s="88" t="s">
        <v>540</v>
      </c>
      <c r="B314" s="88"/>
      <c r="C314" s="88"/>
      <c r="D314" s="88"/>
      <c r="E314" s="88"/>
      <c r="F314" s="88"/>
      <c r="G314" s="88"/>
    </row>
    <row r="315" spans="1:8" s="51" customFormat="1">
      <c r="A315" s="86" t="s">
        <v>545</v>
      </c>
      <c r="B315" s="86"/>
      <c r="C315" s="86"/>
      <c r="D315" s="86"/>
      <c r="E315" s="86"/>
      <c r="F315" s="86"/>
      <c r="G315" s="86"/>
      <c r="H315" s="50"/>
    </row>
    <row r="316" spans="1:8" ht="18.75">
      <c r="A316" s="22"/>
      <c r="B316" s="22"/>
      <c r="C316" s="22"/>
      <c r="D316" s="22"/>
      <c r="E316" s="22"/>
      <c r="F316" s="57"/>
      <c r="G316" s="22"/>
      <c r="H316" s="22"/>
    </row>
    <row r="317" spans="1:8" ht="15.75" thickBot="1">
      <c r="C317" s="46" t="s">
        <v>637</v>
      </c>
      <c r="D317" s="46"/>
      <c r="E317" s="46"/>
      <c r="F317" s="52"/>
      <c r="G317" s="52"/>
    </row>
    <row r="318" spans="1:8">
      <c r="C318" t="s">
        <v>634</v>
      </c>
      <c r="E318"/>
    </row>
    <row r="319" spans="1:8" ht="18.75">
      <c r="A319" s="88" t="s">
        <v>546</v>
      </c>
      <c r="B319" s="88"/>
      <c r="C319" s="88"/>
      <c r="D319" s="88"/>
      <c r="E319" s="88"/>
      <c r="F319" s="88"/>
      <c r="G319" s="88"/>
    </row>
    <row r="320" spans="1:8" s="51" customFormat="1">
      <c r="A320" s="86" t="s">
        <v>559</v>
      </c>
      <c r="B320" s="86"/>
      <c r="C320" s="86"/>
      <c r="D320" s="86"/>
      <c r="E320" s="86"/>
      <c r="F320" s="86"/>
      <c r="G320" s="86"/>
      <c r="H320" s="50"/>
    </row>
    <row r="321" spans="1:8" ht="18.75">
      <c r="A321" s="22"/>
      <c r="B321" s="22"/>
      <c r="C321" s="22"/>
      <c r="D321" s="22"/>
      <c r="E321" s="22"/>
      <c r="F321" s="57"/>
      <c r="G321" s="22"/>
      <c r="H321" s="22"/>
    </row>
    <row r="322" spans="1:8" ht="15.75" thickBot="1">
      <c r="C322" s="46" t="s">
        <v>636</v>
      </c>
      <c r="D322" s="46"/>
      <c r="E322" s="46"/>
      <c r="F322" s="52"/>
      <c r="G322" s="52"/>
    </row>
    <row r="323" spans="1:8">
      <c r="E323"/>
    </row>
    <row r="324" spans="1:8" ht="18.75">
      <c r="A324" s="88" t="s">
        <v>547</v>
      </c>
      <c r="B324" s="88"/>
      <c r="C324" s="88"/>
      <c r="D324" s="88"/>
      <c r="E324" s="88"/>
      <c r="F324" s="88"/>
      <c r="G324" s="88"/>
    </row>
    <row r="325" spans="1:8" s="51" customFormat="1">
      <c r="A325" s="86" t="s">
        <v>559</v>
      </c>
      <c r="B325" s="86"/>
      <c r="C325" s="86"/>
      <c r="D325" s="86"/>
      <c r="E325" s="86"/>
      <c r="F325" s="86"/>
      <c r="G325" s="86"/>
      <c r="H325" s="50"/>
    </row>
    <row r="326" spans="1:8" ht="18.75">
      <c r="A326" s="22"/>
      <c r="B326" s="22"/>
      <c r="C326" s="22"/>
      <c r="D326" s="22"/>
      <c r="E326" s="22"/>
      <c r="F326" s="57"/>
      <c r="G326" s="22"/>
      <c r="H326" s="22"/>
    </row>
    <row r="327" spans="1:8" ht="15.75" thickBot="1">
      <c r="C327" s="46" t="s">
        <v>310</v>
      </c>
      <c r="D327" s="46"/>
      <c r="E327" s="46"/>
      <c r="F327" s="52"/>
      <c r="G327" s="52"/>
    </row>
    <row r="328" spans="1:8">
      <c r="E328"/>
    </row>
    <row r="329" spans="1:8">
      <c r="E329"/>
    </row>
    <row r="330" spans="1:8" ht="18.75">
      <c r="A330" s="88" t="str">
        <f>Data!I87</f>
        <v>Junior 2 Year Old : March 1, 2014 - August 31, 2014</v>
      </c>
      <c r="B330" s="88"/>
      <c r="C330" s="88"/>
      <c r="D330" s="88"/>
      <c r="E330" s="88"/>
      <c r="F330" s="88"/>
      <c r="G330" s="88"/>
    </row>
    <row r="331" spans="1:8" s="51" customFormat="1">
      <c r="A331" s="86" t="s">
        <v>548</v>
      </c>
      <c r="B331" s="86"/>
      <c r="C331" s="86"/>
      <c r="D331" s="86"/>
      <c r="E331" s="86"/>
      <c r="F331" s="86"/>
      <c r="G331" s="86"/>
      <c r="H331" s="50"/>
    </row>
    <row r="332" spans="1:8" ht="15.75" customHeight="1">
      <c r="A332" s="87" t="s">
        <v>24</v>
      </c>
      <c r="B332" s="87" t="s">
        <v>25</v>
      </c>
      <c r="C332" s="87" t="s">
        <v>26</v>
      </c>
      <c r="D332" s="87" t="s">
        <v>4</v>
      </c>
      <c r="E332" s="87" t="s">
        <v>2</v>
      </c>
      <c r="F332" s="87" t="s">
        <v>27</v>
      </c>
      <c r="G332" s="87" t="s">
        <v>0</v>
      </c>
    </row>
    <row r="333" spans="1:8" ht="15.75" customHeight="1">
      <c r="A333" s="87"/>
      <c r="B333" s="87"/>
      <c r="C333" s="87"/>
      <c r="D333" s="87"/>
      <c r="E333" s="87"/>
      <c r="F333" s="87"/>
      <c r="G333" s="87"/>
    </row>
    <row r="334" spans="1:8" ht="15.75" thickBot="1">
      <c r="A334" s="46" t="s">
        <v>582</v>
      </c>
      <c r="B334" s="3">
        <v>701</v>
      </c>
      <c r="C334" t="str">
        <f>Data!C87</f>
        <v>Silvermaple Atwood Juliana</v>
      </c>
      <c r="E334" s="4">
        <f>Data!D87</f>
        <v>41727</v>
      </c>
      <c r="F334" s="2" t="str">
        <f>Data!E87</f>
        <v>CANF11907630</v>
      </c>
      <c r="G334" s="2" t="str">
        <f>Data!A87</f>
        <v>Ben &amp; Suzanne Cuthbert</v>
      </c>
    </row>
    <row r="335" spans="1:8">
      <c r="A335" s="45"/>
      <c r="D335" t="str">
        <f>Data!F87</f>
        <v>Maple-Downs-I G W Atwood</v>
      </c>
      <c r="E335" s="4"/>
    </row>
    <row r="336" spans="1:8">
      <c r="A336" s="45"/>
      <c r="E336" s="4"/>
    </row>
    <row r="337" spans="1:7" ht="15.75" thickBot="1">
      <c r="A337" s="46" t="s">
        <v>638</v>
      </c>
      <c r="B337" s="3">
        <v>702</v>
      </c>
      <c r="C337" t="str">
        <f>Data!C88</f>
        <v>Radar Aftershock Lisa</v>
      </c>
      <c r="E337" s="4">
        <f>Data!D88</f>
        <v>41720</v>
      </c>
      <c r="F337" s="2" t="str">
        <f>Data!E88</f>
        <v>CANF11759867</v>
      </c>
      <c r="G337" s="2" t="str">
        <f>Data!A88</f>
        <v>Westcoast Holsteins</v>
      </c>
    </row>
    <row r="338" spans="1:7">
      <c r="A338" s="45"/>
      <c r="D338" t="str">
        <f>Data!F88</f>
        <v>Ms Atlees Sht Aftershock-ET</v>
      </c>
      <c r="E338" s="4"/>
    </row>
    <row r="339" spans="1:7">
      <c r="A339" s="45"/>
      <c r="E339" s="4"/>
    </row>
    <row r="340" spans="1:7" ht="15.75" thickBot="1">
      <c r="A340" s="46" t="s">
        <v>582</v>
      </c>
      <c r="B340" s="3">
        <v>703</v>
      </c>
      <c r="C340" t="str">
        <f>Data!C89</f>
        <v>Vandyk-S Clark Butter</v>
      </c>
      <c r="E340" s="4">
        <f>Data!D89</f>
        <v>41718</v>
      </c>
      <c r="F340" s="2" t="str">
        <f>Data!E89</f>
        <v>USAF73518286</v>
      </c>
      <c r="G340" s="2" t="str">
        <f>Data!A89</f>
        <v>T &amp; L Cattle Ltd</v>
      </c>
    </row>
    <row r="341" spans="1:7">
      <c r="A341" s="45"/>
      <c r="D341" t="str">
        <f>Data!F89</f>
        <v>Dool-Leigh Goldwyn Clark-ET</v>
      </c>
      <c r="E341" s="4"/>
    </row>
    <row r="342" spans="1:7">
      <c r="A342" s="45"/>
      <c r="E342" s="4"/>
    </row>
    <row r="343" spans="1:7" ht="15.75" thickBot="1">
      <c r="A343" s="46">
        <v>6</v>
      </c>
      <c r="B343" s="3">
        <v>704</v>
      </c>
      <c r="C343" t="str">
        <f>Data!C90</f>
        <v>Wedgwood Windbrook Hazel</v>
      </c>
      <c r="E343" s="4">
        <f>Data!D90</f>
        <v>41716</v>
      </c>
      <c r="F343" s="2" t="str">
        <f>Data!E90</f>
        <v>CANF11723951</v>
      </c>
      <c r="G343" s="2" t="str">
        <f>Data!A90</f>
        <v>Stanhope-Wedgwood</v>
      </c>
    </row>
    <row r="344" spans="1:7">
      <c r="A344" s="45"/>
      <c r="D344" t="str">
        <f>Data!F90</f>
        <v>Gillette Windbrook</v>
      </c>
      <c r="E344" s="4"/>
    </row>
    <row r="345" spans="1:7">
      <c r="A345" s="45"/>
      <c r="E345" s="4"/>
    </row>
    <row r="346" spans="1:7" ht="15.75" thickBot="1">
      <c r="A346" s="46">
        <v>4</v>
      </c>
      <c r="B346" s="3">
        <v>705</v>
      </c>
      <c r="C346" t="str">
        <f>Data!C91</f>
        <v>Cedarwal Doorman Letmein</v>
      </c>
      <c r="E346" s="4">
        <f>Data!D91</f>
        <v>41713</v>
      </c>
      <c r="F346" s="2" t="str">
        <f>Data!E91</f>
        <v>CANF11915977</v>
      </c>
      <c r="G346" s="2" t="str">
        <f>Data!A91</f>
        <v>Cedarwal Farms</v>
      </c>
    </row>
    <row r="347" spans="1:7">
      <c r="A347" s="45"/>
      <c r="D347" t="str">
        <f>Data!F91</f>
        <v>Val-Bisson Doorman</v>
      </c>
      <c r="E347" s="4"/>
    </row>
    <row r="348" spans="1:7">
      <c r="A348" s="45"/>
      <c r="E348" s="4"/>
    </row>
    <row r="349" spans="1:7" ht="15.75" thickBot="1">
      <c r="A349" s="46">
        <v>1</v>
      </c>
      <c r="B349" s="3">
        <v>706</v>
      </c>
      <c r="C349" t="str">
        <f>Data!C92</f>
        <v>K-Land Kilo Black Diamond</v>
      </c>
      <c r="E349" s="4">
        <f>Data!D92</f>
        <v>41711</v>
      </c>
      <c r="F349" s="2" t="str">
        <f>Data!E92</f>
        <v>USAF71323763</v>
      </c>
      <c r="G349" s="2" t="str">
        <f>Data!A92</f>
        <v>T &amp; L Cattle Ltd</v>
      </c>
    </row>
    <row r="350" spans="1:7">
      <c r="A350" s="45"/>
      <c r="D350" t="str">
        <f>Data!F92</f>
        <v>K-Land Kilo</v>
      </c>
      <c r="E350" s="4"/>
    </row>
    <row r="351" spans="1:7">
      <c r="A351" s="45"/>
      <c r="E351" s="4"/>
    </row>
    <row r="352" spans="1:7" ht="15.75" thickBot="1">
      <c r="A352" s="46">
        <v>5</v>
      </c>
      <c r="B352" s="3">
        <v>707</v>
      </c>
      <c r="C352" t="str">
        <f>Data!C93</f>
        <v>Vandyk-S Atwood Karli</v>
      </c>
      <c r="E352" s="4">
        <f>Data!D93</f>
        <v>41706</v>
      </c>
      <c r="F352" s="2" t="str">
        <f>Data!E93</f>
        <v>USAF73518271</v>
      </c>
      <c r="G352" s="2" t="str">
        <f>Data!A93</f>
        <v>T &amp; L Cattle Ltd</v>
      </c>
    </row>
    <row r="353" spans="1:8">
      <c r="A353" s="45"/>
      <c r="D353" t="str">
        <f>Data!F93</f>
        <v>Maple-Downs-I G W Atwood</v>
      </c>
      <c r="E353" s="4"/>
    </row>
    <row r="354" spans="1:8">
      <c r="A354" s="45"/>
      <c r="E354" s="4"/>
    </row>
    <row r="355" spans="1:8" ht="15.75" thickBot="1">
      <c r="A355" s="46" t="s">
        <v>582</v>
      </c>
      <c r="B355" s="3">
        <v>708</v>
      </c>
      <c r="C355" t="str">
        <f>Data!C94</f>
        <v>Rockledge Siesta Atwood</v>
      </c>
      <c r="E355" s="4">
        <f>Data!D94</f>
        <v>41702</v>
      </c>
      <c r="F355" s="2" t="str">
        <f>Data!E94</f>
        <v>CANF11635870</v>
      </c>
      <c r="G355" s="2" t="str">
        <f>Data!A94</f>
        <v>J. William Wikkerink Farms</v>
      </c>
    </row>
    <row r="356" spans="1:8">
      <c r="A356" s="45"/>
      <c r="D356" t="str">
        <f>Data!F94</f>
        <v>Maple-Downs-I G W Atwood</v>
      </c>
      <c r="E356" s="4"/>
    </row>
    <row r="357" spans="1:8">
      <c r="A357" s="45"/>
      <c r="E357" s="4"/>
    </row>
    <row r="358" spans="1:8" ht="15.75" thickBot="1">
      <c r="A358" s="46" t="s">
        <v>639</v>
      </c>
      <c r="B358" s="3">
        <v>709</v>
      </c>
      <c r="C358" t="str">
        <f>Data!C95</f>
        <v>Wendon Reimer Gold Chip Kara</v>
      </c>
      <c r="E358" s="4">
        <f>Data!D95</f>
        <v>41699</v>
      </c>
      <c r="F358" s="2" t="str">
        <f>Data!E95</f>
        <v>CANF11387561</v>
      </c>
      <c r="G358" s="2" t="str">
        <f>Data!A95</f>
        <v>Wendon &amp; Reimer</v>
      </c>
    </row>
    <row r="359" spans="1:8">
      <c r="D359" t="str">
        <f>Data!F95</f>
        <v>Mr Chassity Gold Chip-ET</v>
      </c>
      <c r="E359"/>
    </row>
    <row r="360" spans="1:8">
      <c r="E360"/>
    </row>
    <row r="361" spans="1:8" ht="18.75">
      <c r="A361" s="88" t="str">
        <f>Data!I96</f>
        <v>Senior 2 Year Old : September 1, 2013 - February 28, 2014</v>
      </c>
      <c r="B361" s="88"/>
      <c r="C361" s="88"/>
      <c r="D361" s="88"/>
      <c r="E361" s="88"/>
      <c r="F361" s="88"/>
      <c r="G361" s="88"/>
    </row>
    <row r="362" spans="1:8" s="51" customFormat="1">
      <c r="A362" s="86" t="s">
        <v>549</v>
      </c>
      <c r="B362" s="86"/>
      <c r="C362" s="86"/>
      <c r="D362" s="86"/>
      <c r="E362" s="86"/>
      <c r="F362" s="86"/>
      <c r="G362" s="86"/>
      <c r="H362" s="50"/>
    </row>
    <row r="363" spans="1:8" ht="15.75" customHeight="1">
      <c r="A363" s="87" t="s">
        <v>24</v>
      </c>
      <c r="B363" s="87" t="s">
        <v>25</v>
      </c>
      <c r="C363" s="87" t="s">
        <v>26</v>
      </c>
      <c r="D363" s="87" t="s">
        <v>4</v>
      </c>
      <c r="E363" s="87" t="s">
        <v>2</v>
      </c>
      <c r="F363" s="87" t="s">
        <v>27</v>
      </c>
      <c r="G363" s="87" t="s">
        <v>0</v>
      </c>
    </row>
    <row r="364" spans="1:8" ht="15.75" customHeight="1">
      <c r="A364" s="87"/>
      <c r="B364" s="87"/>
      <c r="C364" s="87"/>
      <c r="D364" s="87"/>
      <c r="E364" s="87"/>
      <c r="F364" s="87"/>
      <c r="G364" s="87"/>
    </row>
    <row r="365" spans="1:8" ht="15.75" thickBot="1">
      <c r="A365" s="46">
        <v>2</v>
      </c>
      <c r="B365" s="3">
        <v>801</v>
      </c>
      <c r="C365" t="str">
        <f>Data!C96</f>
        <v>Westcoast Absolute Lavender</v>
      </c>
      <c r="E365" s="4">
        <f>Data!D96</f>
        <v>41643</v>
      </c>
      <c r="F365" s="2" t="str">
        <f>Data!E96</f>
        <v>CANF11956311</v>
      </c>
      <c r="G365" s="2" t="str">
        <f>Data!A96</f>
        <v>Westcoast Holsteins</v>
      </c>
    </row>
    <row r="366" spans="1:8">
      <c r="A366" s="45"/>
      <c r="D366" t="str">
        <f>Data!F96</f>
        <v>Apples Absolute-Red-ET</v>
      </c>
      <c r="E366" s="4"/>
    </row>
    <row r="367" spans="1:8">
      <c r="A367" s="45"/>
      <c r="E367" s="4"/>
    </row>
    <row r="368" spans="1:8" ht="15.75" thickBot="1">
      <c r="A368" s="46">
        <v>5</v>
      </c>
      <c r="B368" s="69" t="s">
        <v>617</v>
      </c>
      <c r="C368" s="70" t="s">
        <v>618</v>
      </c>
      <c r="D368" s="70"/>
      <c r="E368" s="71">
        <v>41611</v>
      </c>
      <c r="F368" s="81" t="s">
        <v>619</v>
      </c>
      <c r="G368" s="72" t="s">
        <v>620</v>
      </c>
    </row>
    <row r="369" spans="1:7">
      <c r="A369" s="45"/>
      <c r="B369" s="69"/>
      <c r="C369" s="70"/>
      <c r="D369" s="70" t="s">
        <v>17</v>
      </c>
      <c r="E369" s="71"/>
      <c r="F369" s="72"/>
      <c r="G369" s="72"/>
    </row>
    <row r="370" spans="1:7">
      <c r="A370" s="45"/>
      <c r="E370" s="4"/>
    </row>
    <row r="371" spans="1:7" ht="15.75" thickBot="1">
      <c r="A371" s="46">
        <v>4</v>
      </c>
      <c r="B371" s="3">
        <v>802</v>
      </c>
      <c r="C371" t="str">
        <f>Data!C97</f>
        <v>Sunnyhome Mccutchen Mildred</v>
      </c>
      <c r="E371" s="4">
        <f>Data!D97</f>
        <v>41584</v>
      </c>
      <c r="F371" s="2" t="str">
        <f>Data!E97</f>
        <v>CANF11809375</v>
      </c>
      <c r="G371" s="2" t="str">
        <f>Data!A97</f>
        <v>T &amp; L Cattle Ltd</v>
      </c>
    </row>
    <row r="372" spans="1:7">
      <c r="A372" s="45"/>
      <c r="D372" t="str">
        <f>Data!F97</f>
        <v>De-Su Bkm Mccutchen 1174-ET</v>
      </c>
      <c r="E372" s="4"/>
    </row>
    <row r="373" spans="1:7">
      <c r="A373" s="45"/>
      <c r="E373" s="4"/>
    </row>
    <row r="374" spans="1:7" ht="15.75" thickBot="1">
      <c r="A374" s="46">
        <v>6</v>
      </c>
      <c r="B374" s="3">
        <v>803</v>
      </c>
      <c r="C374" t="str">
        <f>Data!C98</f>
        <v>Hamming Yorick Evetta</v>
      </c>
      <c r="E374" s="4">
        <f>Data!D98</f>
        <v>41565</v>
      </c>
      <c r="F374" s="2" t="str">
        <f>Data!E98</f>
        <v>CANF11874022</v>
      </c>
      <c r="G374" s="2" t="str">
        <f>Data!A98</f>
        <v>Hamming Holsteins</v>
      </c>
    </row>
    <row r="375" spans="1:7">
      <c r="A375" s="45"/>
      <c r="D375" t="str">
        <f>Data!F98</f>
        <v>Mars Yorick</v>
      </c>
      <c r="E375" s="4"/>
    </row>
    <row r="376" spans="1:7">
      <c r="A376" s="45"/>
      <c r="E376" s="4"/>
    </row>
    <row r="377" spans="1:7" ht="15.75" thickBot="1">
      <c r="A377" s="46" t="s">
        <v>582</v>
      </c>
      <c r="B377" s="3">
        <v>804</v>
      </c>
      <c r="C377" t="str">
        <f>Data!C99</f>
        <v>Willswikk Brokaw Rhea</v>
      </c>
      <c r="E377" s="4">
        <f>Data!D99</f>
        <v>41523</v>
      </c>
      <c r="F377" s="2" t="str">
        <f>Data!E99</f>
        <v>CANF11775075</v>
      </c>
      <c r="G377" s="2" t="str">
        <f>Data!A99</f>
        <v>J. William Wikkerink Farms</v>
      </c>
    </row>
    <row r="378" spans="1:7">
      <c r="A378" s="45"/>
      <c r="D378" t="str">
        <f>Data!F99</f>
        <v>Mr Atwood Brokaw-ET</v>
      </c>
      <c r="E378" s="4"/>
    </row>
    <row r="379" spans="1:7">
      <c r="A379" s="45"/>
      <c r="E379" s="4"/>
    </row>
    <row r="380" spans="1:7" ht="15.75" thickBot="1">
      <c r="A380" s="46" t="s">
        <v>640</v>
      </c>
      <c r="B380" s="3">
        <v>805</v>
      </c>
      <c r="C380" t="str">
        <f>Data!C100</f>
        <v>Skycrest Mincio Prickles</v>
      </c>
      <c r="E380" s="4">
        <f>Data!D100</f>
        <v>41522</v>
      </c>
      <c r="F380" s="2" t="str">
        <f>Data!E100</f>
        <v>CANF11608940</v>
      </c>
      <c r="G380" s="2" t="str">
        <f>Data!A100</f>
        <v>Skycrest Holsteins</v>
      </c>
    </row>
    <row r="381" spans="1:7">
      <c r="A381" s="45"/>
      <c r="D381" t="str">
        <f>Data!F100</f>
        <v>Bertaiola Mincio ET</v>
      </c>
      <c r="E381" s="4"/>
    </row>
    <row r="382" spans="1:7">
      <c r="A382" s="45"/>
      <c r="E382" s="4"/>
    </row>
    <row r="383" spans="1:7" ht="15.75" thickBot="1">
      <c r="A383" s="46">
        <v>7</v>
      </c>
      <c r="B383" s="3">
        <v>806</v>
      </c>
      <c r="C383" t="str">
        <f>Data!C101</f>
        <v>Cedarwal Sid Labamba</v>
      </c>
      <c r="E383" s="4">
        <f>Data!D101</f>
        <v>41521</v>
      </c>
      <c r="F383" s="2" t="str">
        <f>Data!E101</f>
        <v>CANF11807553</v>
      </c>
      <c r="G383" s="2" t="str">
        <f>Data!A101</f>
        <v>Cedarwal Farms</v>
      </c>
    </row>
    <row r="384" spans="1:7">
      <c r="A384" s="45"/>
      <c r="D384" t="str">
        <f>Data!F101</f>
        <v>Pine-Tree Sid-ET</v>
      </c>
      <c r="E384" s="4"/>
    </row>
    <row r="385" spans="1:8">
      <c r="A385" s="45"/>
      <c r="E385" s="4"/>
    </row>
    <row r="386" spans="1:8" ht="15.75" thickBot="1">
      <c r="A386" s="46">
        <v>3</v>
      </c>
      <c r="B386" s="3">
        <v>807</v>
      </c>
      <c r="C386" t="str">
        <f>Data!C102</f>
        <v>Hamming Jasper Squirt</v>
      </c>
      <c r="E386" s="4">
        <f>Data!D102</f>
        <v>41519</v>
      </c>
      <c r="F386" s="2" t="str">
        <f>Data!E102</f>
        <v>CANF11874008</v>
      </c>
      <c r="G386" s="2" t="str">
        <f>Data!A102</f>
        <v>Hamming Holsteins</v>
      </c>
    </row>
    <row r="387" spans="1:8">
      <c r="D387" t="str">
        <f>Data!F102</f>
        <v>Wilcoxview Jasper-ET</v>
      </c>
      <c r="E387"/>
    </row>
    <row r="388" spans="1:8">
      <c r="E388"/>
    </row>
    <row r="389" spans="1:8">
      <c r="E389"/>
    </row>
    <row r="390" spans="1:8" ht="18.75">
      <c r="A390" s="88" t="str">
        <f>Data!I105</f>
        <v xml:space="preserve">Junior 3 Year Old : March 1, 2013 - August 31, 2013 </v>
      </c>
      <c r="B390" s="88"/>
      <c r="C390" s="88"/>
      <c r="D390" s="88"/>
      <c r="E390" s="88"/>
      <c r="F390" s="88"/>
      <c r="G390" s="88"/>
    </row>
    <row r="391" spans="1:8" s="51" customFormat="1">
      <c r="A391" s="86" t="s">
        <v>550</v>
      </c>
      <c r="B391" s="86"/>
      <c r="C391" s="86"/>
      <c r="D391" s="86"/>
      <c r="E391" s="86"/>
      <c r="F391" s="86"/>
      <c r="G391" s="86"/>
      <c r="H391" s="50"/>
    </row>
    <row r="392" spans="1:8" ht="15.75" customHeight="1">
      <c r="A392" s="87" t="s">
        <v>24</v>
      </c>
      <c r="B392" s="87" t="s">
        <v>25</v>
      </c>
      <c r="C392" s="87" t="s">
        <v>26</v>
      </c>
      <c r="D392" s="87" t="s">
        <v>4</v>
      </c>
      <c r="E392" s="87" t="s">
        <v>2</v>
      </c>
      <c r="F392" s="87" t="s">
        <v>27</v>
      </c>
      <c r="G392" s="87" t="s">
        <v>0</v>
      </c>
    </row>
    <row r="393" spans="1:8" ht="15.75" customHeight="1">
      <c r="A393" s="87"/>
      <c r="B393" s="87"/>
      <c r="C393" s="87"/>
      <c r="D393" s="87"/>
      <c r="E393" s="87"/>
      <c r="F393" s="87"/>
      <c r="G393" s="87"/>
    </row>
    <row r="394" spans="1:8" ht="15.75" thickBot="1">
      <c r="A394" s="46" t="s">
        <v>640</v>
      </c>
      <c r="B394" s="3">
        <v>901</v>
      </c>
      <c r="C394" t="str">
        <f>Data!C103</f>
        <v>Skycrest Defiant Last Call</v>
      </c>
      <c r="E394" s="4">
        <f>Data!D103</f>
        <v>41500</v>
      </c>
      <c r="F394" s="2" t="str">
        <f>Data!E103</f>
        <v>CANF11608934</v>
      </c>
      <c r="G394" s="2" t="str">
        <f>Data!A103</f>
        <v>Skycrest Holsteins</v>
      </c>
    </row>
    <row r="395" spans="1:8">
      <c r="A395" s="45"/>
      <c r="D395" t="str">
        <f>Data!F103</f>
        <v>Scientific B Defiant-ET</v>
      </c>
      <c r="E395" s="4"/>
    </row>
    <row r="396" spans="1:8">
      <c r="A396" s="45"/>
      <c r="E396" s="4"/>
    </row>
    <row r="397" spans="1:8" ht="15.75" thickBot="1">
      <c r="A397" s="46">
        <v>6</v>
      </c>
      <c r="B397" s="3">
        <v>902</v>
      </c>
      <c r="C397" t="str">
        <f>Data!C104</f>
        <v>Silvermaple Atwood Carmen</v>
      </c>
      <c r="E397" s="4">
        <f>Data!D104</f>
        <v>41490</v>
      </c>
      <c r="F397" s="2" t="str">
        <f>Data!E104</f>
        <v>CANF11752175</v>
      </c>
      <c r="G397" s="2" t="str">
        <f>Data!A104</f>
        <v>Ben &amp; Suzanne Cuthbert</v>
      </c>
    </row>
    <row r="398" spans="1:8">
      <c r="A398" s="45"/>
      <c r="D398" t="str">
        <f>Data!F104</f>
        <v>Maple-Downs-I G W Atwood</v>
      </c>
      <c r="E398" s="4"/>
    </row>
    <row r="399" spans="1:8">
      <c r="A399" s="45"/>
      <c r="E399" s="4"/>
    </row>
    <row r="400" spans="1:8" ht="15.75" thickBot="1">
      <c r="A400" s="46">
        <v>3</v>
      </c>
      <c r="B400" s="3">
        <v>903</v>
      </c>
      <c r="C400" t="str">
        <f>Data!C105</f>
        <v>Skyhart Damion Bernadette</v>
      </c>
      <c r="E400" s="4">
        <f>Data!D105</f>
        <v>41470</v>
      </c>
      <c r="F400" s="2" t="str">
        <f>Data!E105</f>
        <v>USAF142778904</v>
      </c>
      <c r="G400" s="2" t="str">
        <f>Data!A105</f>
        <v>T &amp; L Cattle Ltd</v>
      </c>
    </row>
    <row r="401" spans="1:8">
      <c r="A401" s="45"/>
      <c r="D401" t="str">
        <f>Data!F105</f>
        <v>Erbacres Damion</v>
      </c>
      <c r="E401" s="4"/>
    </row>
    <row r="402" spans="1:8">
      <c r="A402" s="45"/>
      <c r="E402" s="4"/>
    </row>
    <row r="403" spans="1:8" ht="15.75" thickBot="1">
      <c r="A403" s="46">
        <v>5</v>
      </c>
      <c r="B403" s="3">
        <v>904</v>
      </c>
      <c r="C403" t="str">
        <f>Data!C106</f>
        <v>Cradale Mogul Livid</v>
      </c>
      <c r="E403" s="4">
        <f>Data!D106</f>
        <v>41426</v>
      </c>
      <c r="F403" s="2" t="str">
        <f>Data!E106</f>
        <v>CANF11738620</v>
      </c>
      <c r="G403" s="2" t="str">
        <f>Data!A106</f>
        <v>T &amp; L Cattle Ltd</v>
      </c>
    </row>
    <row r="404" spans="1:8">
      <c r="A404" s="45"/>
      <c r="D404" t="str">
        <f>Data!F106</f>
        <v>Mountfield SSI Dcy Mogul-ET</v>
      </c>
      <c r="E404" s="4"/>
    </row>
    <row r="405" spans="1:8">
      <c r="A405" s="45"/>
      <c r="E405" s="4"/>
    </row>
    <row r="406" spans="1:8" ht="15.75" thickBot="1">
      <c r="A406" s="46" t="s">
        <v>582</v>
      </c>
      <c r="B406" s="3">
        <v>905</v>
      </c>
      <c r="C406" t="str">
        <f>Data!C107</f>
        <v>Poelman Damion Visa</v>
      </c>
      <c r="E406" s="4">
        <f>Data!D107</f>
        <v>41426</v>
      </c>
      <c r="F406" s="2" t="str">
        <f>Data!E107</f>
        <v>CANF11661167</v>
      </c>
      <c r="G406" s="2" t="str">
        <f>Data!A107</f>
        <v>T &amp; L Cattle Ltd</v>
      </c>
    </row>
    <row r="407" spans="1:8">
      <c r="A407" s="45"/>
      <c r="D407" t="str">
        <f>Data!F107</f>
        <v>Erbacres Damion</v>
      </c>
      <c r="E407" s="4"/>
    </row>
    <row r="408" spans="1:8">
      <c r="A408" s="45"/>
      <c r="E408" s="4"/>
    </row>
    <row r="409" spans="1:8" ht="15.75" thickBot="1">
      <c r="A409" s="46">
        <v>2</v>
      </c>
      <c r="B409" s="3">
        <v>906</v>
      </c>
      <c r="C409" t="str">
        <f>Data!C108</f>
        <v>Broyhill Meridian Hiku J</v>
      </c>
      <c r="E409" s="4">
        <f>Data!D108</f>
        <v>41381</v>
      </c>
      <c r="F409" s="2" t="str">
        <f>Data!E108</f>
        <v>CANF11726426</v>
      </c>
      <c r="G409" s="89" t="str">
        <f>Data!A108</f>
        <v>Stanhope-Wedgwood &amp; Mosnag</v>
      </c>
    </row>
    <row r="410" spans="1:8">
      <c r="A410" s="45"/>
      <c r="D410" t="str">
        <f>Data!F108</f>
        <v>Sully Hart Meridian-ET</v>
      </c>
      <c r="E410" s="4"/>
      <c r="G410" s="89"/>
    </row>
    <row r="411" spans="1:8">
      <c r="A411" s="45"/>
      <c r="E411" s="4"/>
    </row>
    <row r="412" spans="1:8" ht="15.75" customHeight="1" thickBot="1">
      <c r="A412" s="46">
        <v>4</v>
      </c>
      <c r="B412" s="3">
        <v>907</v>
      </c>
      <c r="C412" t="str">
        <f>Data!C109</f>
        <v>Eastside Sid Liza</v>
      </c>
      <c r="E412" s="4">
        <f>Data!D109</f>
        <v>41352</v>
      </c>
      <c r="F412" s="2" t="str">
        <f>Data!E109</f>
        <v>CANF11521727</v>
      </c>
      <c r="G412" s="89" t="str">
        <f>Data!A109</f>
        <v>Stanhope-Wedgwood &amp; Futurecrest</v>
      </c>
    </row>
    <row r="413" spans="1:8">
      <c r="D413" t="str">
        <f>Data!F109</f>
        <v>Pine-Tree Sid-ET</v>
      </c>
      <c r="E413"/>
      <c r="G413" s="89"/>
    </row>
    <row r="414" spans="1:8">
      <c r="E414"/>
    </row>
    <row r="415" spans="1:8" ht="18.75">
      <c r="A415" s="88" t="str">
        <f>Data!I110</f>
        <v>Senior 3 Year Old : September 1, 2012 - February 28, 2013</v>
      </c>
      <c r="B415" s="88"/>
      <c r="C415" s="88"/>
      <c r="D415" s="88"/>
      <c r="E415" s="88"/>
      <c r="F415" s="88"/>
      <c r="G415" s="88"/>
    </row>
    <row r="416" spans="1:8" s="51" customFormat="1">
      <c r="A416" s="86" t="s">
        <v>551</v>
      </c>
      <c r="B416" s="86"/>
      <c r="C416" s="86"/>
      <c r="D416" s="86"/>
      <c r="E416" s="86"/>
      <c r="F416" s="86"/>
      <c r="G416" s="86"/>
      <c r="H416" s="50"/>
    </row>
    <row r="417" spans="1:7" ht="15.75" customHeight="1">
      <c r="A417" s="87" t="s">
        <v>24</v>
      </c>
      <c r="B417" s="87" t="s">
        <v>25</v>
      </c>
      <c r="C417" s="87" t="s">
        <v>26</v>
      </c>
      <c r="D417" s="87" t="s">
        <v>4</v>
      </c>
      <c r="E417" s="87" t="s">
        <v>2</v>
      </c>
      <c r="F417" s="87" t="s">
        <v>27</v>
      </c>
      <c r="G417" s="87" t="s">
        <v>0</v>
      </c>
    </row>
    <row r="418" spans="1:7" ht="15.75" customHeight="1">
      <c r="A418" s="87"/>
      <c r="B418" s="87"/>
      <c r="C418" s="87"/>
      <c r="D418" s="87"/>
      <c r="E418" s="87"/>
      <c r="F418" s="87"/>
      <c r="G418" s="87"/>
    </row>
    <row r="419" spans="1:7" ht="15.75" thickBot="1">
      <c r="A419" s="46" t="s">
        <v>582</v>
      </c>
      <c r="B419" s="3">
        <v>1001</v>
      </c>
      <c r="C419" t="str">
        <f>Data!C110</f>
        <v>Willswikk Windhammer Corry</v>
      </c>
      <c r="E419" s="4">
        <f>Data!D110</f>
        <v>41248</v>
      </c>
      <c r="F419" s="2" t="str">
        <f>Data!E110</f>
        <v>CANF11569078</v>
      </c>
      <c r="G419" s="2" t="str">
        <f>Data!A110</f>
        <v>J. William Wikkerink Farms</v>
      </c>
    </row>
    <row r="420" spans="1:7">
      <c r="A420" s="45"/>
      <c r="D420" t="str">
        <f>Data!F110</f>
        <v>Gillette Windhammer</v>
      </c>
      <c r="E420" s="4"/>
    </row>
    <row r="421" spans="1:7">
      <c r="A421" s="45"/>
      <c r="E421" s="4"/>
    </row>
    <row r="422" spans="1:7" ht="15.75" thickBot="1">
      <c r="A422" s="46">
        <v>2</v>
      </c>
      <c r="B422" s="3">
        <v>1002</v>
      </c>
      <c r="C422" t="str">
        <f>Data!C111</f>
        <v>Stanhope Dempsey Hope</v>
      </c>
      <c r="E422" s="4">
        <f>Data!D111</f>
        <v>41235</v>
      </c>
      <c r="F422" s="2" t="str">
        <f>Data!E111</f>
        <v>CANF11377644</v>
      </c>
      <c r="G422" s="2" t="str">
        <f>Data!A111</f>
        <v>Stanhope-Wedgwood</v>
      </c>
    </row>
    <row r="423" spans="1:7">
      <c r="A423" s="45"/>
      <c r="D423" t="str">
        <f>Data!F111</f>
        <v>Lirr Drew Dempsey</v>
      </c>
      <c r="E423" s="4"/>
    </row>
    <row r="424" spans="1:7">
      <c r="A424" s="45"/>
      <c r="E424" s="4"/>
    </row>
    <row r="425" spans="1:7" ht="15.75" thickBot="1">
      <c r="A425" s="46">
        <v>4</v>
      </c>
      <c r="B425" s="3">
        <v>1003</v>
      </c>
      <c r="C425" t="str">
        <f>Data!C112</f>
        <v>Hamming Amazing Mona</v>
      </c>
      <c r="E425" s="4">
        <f>Data!D112</f>
        <v>41201</v>
      </c>
      <c r="F425" s="2" t="s">
        <v>590</v>
      </c>
      <c r="G425" s="2" t="str">
        <f>Data!A112</f>
        <v>Hamming Holsteins</v>
      </c>
    </row>
    <row r="426" spans="1:7">
      <c r="A426" s="45"/>
      <c r="D426" t="str">
        <f>Data!F112</f>
        <v>Mr Atlees AltaAmazing-ET</v>
      </c>
      <c r="E426" s="4"/>
    </row>
    <row r="427" spans="1:7">
      <c r="A427" s="45"/>
      <c r="E427" s="4"/>
    </row>
    <row r="428" spans="1:7" ht="15.75" thickBot="1">
      <c r="A428" s="46">
        <v>3</v>
      </c>
      <c r="B428" s="3">
        <v>1004</v>
      </c>
      <c r="C428" t="str">
        <f>Data!C113</f>
        <v>Wendon Goldwyn Devoted</v>
      </c>
      <c r="E428" s="4">
        <f>Data!D113</f>
        <v>41180</v>
      </c>
      <c r="F428" s="2" t="str">
        <f>Data!E113</f>
        <v>CANF11387450</v>
      </c>
      <c r="G428" s="2" t="str">
        <f>Data!A113</f>
        <v>Wendon Holsteins</v>
      </c>
    </row>
    <row r="429" spans="1:7">
      <c r="A429" s="45"/>
      <c r="D429" t="str">
        <f>Data!F113</f>
        <v>Braedale Goldwyn</v>
      </c>
      <c r="E429" s="4"/>
    </row>
    <row r="430" spans="1:7">
      <c r="A430" s="45"/>
      <c r="E430" s="4"/>
    </row>
    <row r="431" spans="1:7" ht="15.75" thickBot="1">
      <c r="A431" s="46" t="s">
        <v>640</v>
      </c>
      <c r="B431" s="3">
        <v>1005</v>
      </c>
      <c r="C431" t="str">
        <f>Data!C114</f>
        <v>Springbend Windhammer Slash</v>
      </c>
      <c r="E431" s="4">
        <f>Data!D114</f>
        <v>41175</v>
      </c>
      <c r="F431" s="2" t="str">
        <f>Data!E114</f>
        <v>CANF11612654</v>
      </c>
      <c r="G431" s="6" t="s">
        <v>591</v>
      </c>
    </row>
    <row r="432" spans="1:7">
      <c r="A432" s="45"/>
      <c r="D432" t="str">
        <f>Data!F114</f>
        <v>Gillette Windhammer</v>
      </c>
      <c r="E432" s="4"/>
    </row>
    <row r="433" spans="1:8">
      <c r="A433" s="45"/>
      <c r="E433" s="4"/>
    </row>
    <row r="434" spans="1:8" ht="15.75" thickBot="1">
      <c r="A434" s="46">
        <v>7</v>
      </c>
      <c r="B434" s="3">
        <v>1006</v>
      </c>
      <c r="C434" t="str">
        <f>Data!C115</f>
        <v>Bonivista Lentil Fever</v>
      </c>
      <c r="E434" s="4">
        <f>Data!D115</f>
        <v>41161</v>
      </c>
      <c r="F434" s="2" t="str">
        <f>Data!E115</f>
        <v>CANF11527428</v>
      </c>
      <c r="G434" s="2" t="str">
        <f>Data!A115</f>
        <v>T &amp; L Cattle Ltd</v>
      </c>
    </row>
    <row r="435" spans="1:8">
      <c r="A435" s="45"/>
      <c r="D435" t="str">
        <f>Data!F115</f>
        <v>Crackholm Fever</v>
      </c>
      <c r="E435" s="4"/>
    </row>
    <row r="436" spans="1:8">
      <c r="A436" s="45"/>
      <c r="E436" s="4"/>
    </row>
    <row r="437" spans="1:8" ht="15.75" thickBot="1">
      <c r="A437" s="46">
        <v>6</v>
      </c>
      <c r="B437" s="3">
        <v>1007</v>
      </c>
      <c r="C437" t="str">
        <f>Data!C116</f>
        <v>Stanhope Sid Delilah</v>
      </c>
      <c r="E437" s="4">
        <f>Data!D116</f>
        <v>41161</v>
      </c>
      <c r="F437" s="2" t="str">
        <f>Data!E116</f>
        <v>CANF11377606</v>
      </c>
      <c r="G437" s="2" t="str">
        <f>Data!A116</f>
        <v>Stanhope-Wedgwood</v>
      </c>
    </row>
    <row r="438" spans="1:8">
      <c r="A438" s="45"/>
      <c r="D438" t="str">
        <f>Data!F116</f>
        <v>Pine-Tree Sid-ET</v>
      </c>
      <c r="E438" s="4"/>
    </row>
    <row r="439" spans="1:8">
      <c r="A439" s="45"/>
      <c r="E439" s="4"/>
    </row>
    <row r="440" spans="1:8" ht="15.75" thickBot="1">
      <c r="A440" s="46">
        <v>5</v>
      </c>
      <c r="B440" s="3">
        <v>1008</v>
      </c>
      <c r="C440" t="str">
        <f>Data!C117</f>
        <v>Skycrest Atwood Mezzmerize</v>
      </c>
      <c r="E440" s="4">
        <f>Data!D117</f>
        <v>41156</v>
      </c>
      <c r="F440" s="2" t="str">
        <f>Data!E117</f>
        <v>CANF11064904</v>
      </c>
      <c r="G440" s="2" t="str">
        <f>Data!A117</f>
        <v>Skycrest Holsteins</v>
      </c>
    </row>
    <row r="441" spans="1:8">
      <c r="A441" s="45"/>
      <c r="D441" t="str">
        <f>Data!F117</f>
        <v>Maple-Downs-I G W Atwood</v>
      </c>
      <c r="E441" s="4"/>
    </row>
    <row r="442" spans="1:8">
      <c r="A442" s="45"/>
      <c r="E442" s="4"/>
    </row>
    <row r="443" spans="1:8" ht="15.75" thickBot="1">
      <c r="A443" s="46" t="s">
        <v>582</v>
      </c>
      <c r="B443" s="3">
        <v>1009</v>
      </c>
      <c r="C443" t="str">
        <f>Data!C118</f>
        <v>Jamevall Haven Sanchez</v>
      </c>
      <c r="E443" s="4">
        <f>Data!D118</f>
        <v>41153</v>
      </c>
      <c r="F443" s="2" t="str">
        <f>Data!E118</f>
        <v>CANF11580381</v>
      </c>
      <c r="G443" s="2" t="str">
        <f>Data!A118</f>
        <v>Blondin, Craswell &amp; Robella</v>
      </c>
    </row>
    <row r="444" spans="1:8">
      <c r="D444" t="str">
        <f>Data!F118</f>
        <v>Gen-Mark Stmatic Sanchez</v>
      </c>
      <c r="E444"/>
    </row>
    <row r="445" spans="1:8">
      <c r="E445"/>
    </row>
    <row r="446" spans="1:8" ht="18.75">
      <c r="A446" s="88" t="s">
        <v>552</v>
      </c>
      <c r="B446" s="88"/>
      <c r="C446" s="88"/>
      <c r="D446" s="88"/>
      <c r="E446" s="88"/>
      <c r="F446" s="88"/>
      <c r="G446" s="88"/>
    </row>
    <row r="447" spans="1:8" s="51" customFormat="1">
      <c r="A447" s="86" t="s">
        <v>554</v>
      </c>
      <c r="B447" s="86"/>
      <c r="C447" s="86"/>
      <c r="D447" s="86"/>
      <c r="E447" s="86"/>
      <c r="F447" s="86"/>
      <c r="G447" s="86"/>
      <c r="H447" s="50"/>
    </row>
    <row r="448" spans="1:8" ht="18.75">
      <c r="A448" s="22"/>
      <c r="B448" s="22"/>
      <c r="C448" s="22"/>
      <c r="D448" s="22"/>
      <c r="E448" s="22"/>
      <c r="F448" s="57"/>
      <c r="G448" s="22"/>
      <c r="H448" s="22"/>
    </row>
    <row r="449" spans="1:8" ht="15.75" thickBot="1">
      <c r="C449" s="46" t="s">
        <v>641</v>
      </c>
      <c r="D449" s="46"/>
      <c r="E449" s="46"/>
      <c r="F449" s="52"/>
      <c r="G449" s="52"/>
    </row>
    <row r="450" spans="1:8">
      <c r="C450" s="45"/>
      <c r="D450" s="45"/>
      <c r="E450" s="45"/>
      <c r="F450" s="53"/>
      <c r="G450" s="53"/>
    </row>
    <row r="451" spans="1:8" ht="18.75">
      <c r="A451" s="88" t="s">
        <v>555</v>
      </c>
      <c r="B451" s="88"/>
      <c r="C451" s="88"/>
      <c r="D451" s="88"/>
      <c r="E451" s="88"/>
      <c r="F451" s="88"/>
      <c r="G451" s="88"/>
    </row>
    <row r="452" spans="1:8" s="51" customFormat="1">
      <c r="A452" s="86" t="s">
        <v>553</v>
      </c>
      <c r="B452" s="86"/>
      <c r="C452" s="86"/>
      <c r="D452" s="86"/>
      <c r="E452" s="86"/>
      <c r="F452" s="86"/>
      <c r="G452" s="86"/>
      <c r="H452" s="50"/>
    </row>
    <row r="453" spans="1:8" ht="18.75">
      <c r="A453" s="22"/>
      <c r="B453" s="22"/>
      <c r="C453" s="22"/>
      <c r="D453" s="22"/>
      <c r="E453" s="22"/>
      <c r="F453" s="57"/>
      <c r="G453" s="22"/>
      <c r="H453" s="22"/>
    </row>
    <row r="454" spans="1:8" ht="15.75" thickBot="1">
      <c r="C454" s="46" t="s">
        <v>642</v>
      </c>
      <c r="D454" s="46"/>
      <c r="E454" s="46"/>
      <c r="F454" s="52"/>
      <c r="G454" s="52"/>
    </row>
    <row r="455" spans="1:8">
      <c r="C455" t="s">
        <v>643</v>
      </c>
      <c r="E455"/>
    </row>
    <row r="456" spans="1:8">
      <c r="E456"/>
    </row>
    <row r="457" spans="1:8" ht="18.75">
      <c r="A457" s="88" t="str">
        <f>Data!I119</f>
        <v>Four Year Old : September 1, 2011 - August 31, 2012</v>
      </c>
      <c r="B457" s="88"/>
      <c r="C457" s="88"/>
      <c r="D457" s="88"/>
      <c r="E457" s="88"/>
      <c r="F457" s="88"/>
      <c r="G457" s="88"/>
    </row>
    <row r="458" spans="1:8" s="51" customFormat="1">
      <c r="A458" s="86" t="s">
        <v>556</v>
      </c>
      <c r="B458" s="86"/>
      <c r="C458" s="86"/>
      <c r="D458" s="86"/>
      <c r="E458" s="86"/>
      <c r="F458" s="86"/>
      <c r="G458" s="86"/>
      <c r="H458" s="50"/>
    </row>
    <row r="459" spans="1:8" ht="15.75" customHeight="1">
      <c r="A459" s="87" t="s">
        <v>24</v>
      </c>
      <c r="B459" s="87" t="s">
        <v>25</v>
      </c>
      <c r="C459" s="87" t="s">
        <v>26</v>
      </c>
      <c r="D459" s="87" t="s">
        <v>4</v>
      </c>
      <c r="E459" s="87" t="s">
        <v>2</v>
      </c>
      <c r="F459" s="87" t="s">
        <v>27</v>
      </c>
      <c r="G459" s="87" t="s">
        <v>0</v>
      </c>
    </row>
    <row r="460" spans="1:8" ht="15.75" customHeight="1">
      <c r="A460" s="87"/>
      <c r="B460" s="87"/>
      <c r="C460" s="87"/>
      <c r="D460" s="87"/>
      <c r="E460" s="87"/>
      <c r="F460" s="87"/>
      <c r="G460" s="87"/>
    </row>
    <row r="461" spans="1:8" ht="15.75" thickBot="1">
      <c r="A461" s="46">
        <v>7</v>
      </c>
      <c r="B461" s="3">
        <v>1101</v>
      </c>
      <c r="C461" t="str">
        <f>Data!C119</f>
        <v>Wenlay Sid 1995</v>
      </c>
      <c r="E461" s="4">
        <f>Data!D119</f>
        <v>41121</v>
      </c>
      <c r="F461" s="2" t="str">
        <f>Data!E119</f>
        <v>CANF11441754</v>
      </c>
      <c r="G461" s="2" t="str">
        <f>Data!A119</f>
        <v>T &amp; L Cattle Ltd</v>
      </c>
    </row>
    <row r="462" spans="1:8">
      <c r="A462" s="45"/>
      <c r="D462" t="str">
        <f>Data!F119</f>
        <v>Pine-Tree Sid-ET</v>
      </c>
      <c r="E462" s="4"/>
    </row>
    <row r="463" spans="1:8">
      <c r="A463" s="45"/>
      <c r="E463" s="4"/>
    </row>
    <row r="464" spans="1:8" ht="15.75" thickBot="1">
      <c r="A464" s="46">
        <v>8</v>
      </c>
      <c r="B464" s="3">
        <v>1102</v>
      </c>
      <c r="C464" t="str">
        <f>Data!C120</f>
        <v>Ms Brandy Dmn Bridget</v>
      </c>
      <c r="E464" s="4">
        <f>Data!D120</f>
        <v>41120</v>
      </c>
      <c r="F464" s="2" t="str">
        <f>Data!E120</f>
        <v>USAF71505104</v>
      </c>
      <c r="G464" s="2" t="str">
        <f>Data!A120</f>
        <v>Shadynook Farms</v>
      </c>
    </row>
    <row r="465" spans="1:7">
      <c r="A465" s="45"/>
      <c r="D465" t="str">
        <f>Data!F120</f>
        <v>Ronelee Toystory Domain-ET</v>
      </c>
      <c r="E465" s="4"/>
    </row>
    <row r="466" spans="1:7">
      <c r="A466" s="45"/>
      <c r="E466" s="4"/>
    </row>
    <row r="467" spans="1:7" ht="15.75" thickBot="1">
      <c r="A467" s="46">
        <v>5</v>
      </c>
      <c r="B467" s="3">
        <v>1103</v>
      </c>
      <c r="C467" t="str">
        <f>Data!C121</f>
        <v>Silvermaple Braxton Calypso</v>
      </c>
      <c r="E467" s="4">
        <f>Data!D121</f>
        <v>41093</v>
      </c>
      <c r="F467" s="2" t="str">
        <f>Data!E121</f>
        <v>CANF11580901</v>
      </c>
      <c r="G467" s="2" t="str">
        <f>Data!A121</f>
        <v>Ben &amp; Suzanne Cuthbert</v>
      </c>
    </row>
    <row r="468" spans="1:7">
      <c r="A468" s="45"/>
      <c r="D468" t="str">
        <f>Data!F121</f>
        <v>Regancrest Braxton-ET</v>
      </c>
      <c r="E468" s="4"/>
    </row>
    <row r="469" spans="1:7">
      <c r="A469" s="45"/>
      <c r="E469" s="4"/>
    </row>
    <row r="470" spans="1:7" ht="15.75" thickBot="1">
      <c r="A470" s="46">
        <v>3</v>
      </c>
      <c r="B470" s="3">
        <v>1104</v>
      </c>
      <c r="C470" t="str">
        <f>Data!C122</f>
        <v>Ladies-Run Katalina</v>
      </c>
      <c r="E470" s="4">
        <f>Data!D122</f>
        <v>41087</v>
      </c>
      <c r="F470" s="2" t="str">
        <f>Data!E122</f>
        <v>USAF142303669</v>
      </c>
      <c r="G470" s="89" t="str">
        <f>Data!A122</f>
        <v>Gil-Tex, Binder, Branco, Almeida</v>
      </c>
    </row>
    <row r="471" spans="1:7">
      <c r="A471" s="45"/>
      <c r="D471" t="str">
        <f>Data!F122</f>
        <v>Maple-Downs-I G W Atwood</v>
      </c>
      <c r="E471" s="4"/>
      <c r="G471" s="89"/>
    </row>
    <row r="472" spans="1:7">
      <c r="A472" s="45"/>
      <c r="E472" s="4"/>
    </row>
    <row r="473" spans="1:7" ht="15.75" thickBot="1">
      <c r="A473" s="46">
        <v>9</v>
      </c>
      <c r="B473" s="3">
        <v>1105</v>
      </c>
      <c r="C473" t="str">
        <f>Data!C123</f>
        <v>Milksource G Chip Jackie-ET</v>
      </c>
      <c r="E473" s="4">
        <f>Data!D123</f>
        <v>41077</v>
      </c>
      <c r="F473" s="2" t="str">
        <f>Data!E123</f>
        <v>USAF71251951</v>
      </c>
      <c r="G473" s="6" t="s">
        <v>596</v>
      </c>
    </row>
    <row r="474" spans="1:7">
      <c r="A474" s="45"/>
      <c r="D474" t="str">
        <f>Data!F123</f>
        <v>Mr Chassity Gold Chip-ET</v>
      </c>
      <c r="E474" s="4"/>
    </row>
    <row r="475" spans="1:7">
      <c r="A475" s="45"/>
      <c r="E475" s="4"/>
    </row>
    <row r="476" spans="1:7" ht="15.75" thickBot="1">
      <c r="A476" s="46" t="s">
        <v>645</v>
      </c>
      <c r="B476" s="3">
        <v>1106</v>
      </c>
      <c r="C476" t="str">
        <f>Data!C124</f>
        <v>Wendon Dempsey Prude</v>
      </c>
      <c r="E476" s="4">
        <f>Data!D124</f>
        <v>41063</v>
      </c>
      <c r="F476" s="2" t="str">
        <f>Data!E124</f>
        <v>CANF11387419</v>
      </c>
      <c r="G476" s="2" t="str">
        <f>Data!A124</f>
        <v>Westcoast Holsteins</v>
      </c>
    </row>
    <row r="477" spans="1:7">
      <c r="A477" s="45"/>
      <c r="D477" t="str">
        <f>Data!F124</f>
        <v>Lirr Drew Dempsey</v>
      </c>
      <c r="E477" s="4"/>
    </row>
    <row r="478" spans="1:7">
      <c r="A478" s="45"/>
      <c r="E478" s="4"/>
    </row>
    <row r="479" spans="1:7" ht="15.75" thickBot="1">
      <c r="A479" s="46">
        <v>10</v>
      </c>
      <c r="B479" s="3">
        <v>1107</v>
      </c>
      <c r="C479" t="str">
        <f>Data!C125</f>
        <v>Hamming Sid Darla</v>
      </c>
      <c r="E479" s="4">
        <f>Data!D125</f>
        <v>40973</v>
      </c>
      <c r="F479" s="2" t="str">
        <f>Data!E125</f>
        <v>CANF11405839</v>
      </c>
      <c r="G479" s="2" t="str">
        <f>Data!A125</f>
        <v>Stanhope-Wedgwood</v>
      </c>
    </row>
    <row r="480" spans="1:7">
      <c r="A480" s="45"/>
      <c r="D480" t="str">
        <f>Data!F125</f>
        <v>Pine-Tree Sid-ET</v>
      </c>
      <c r="E480" s="4"/>
    </row>
    <row r="481" spans="1:7">
      <c r="A481" s="45"/>
      <c r="E481" s="4"/>
    </row>
    <row r="482" spans="1:7" s="5" customFormat="1" ht="15.75" customHeight="1" thickBot="1">
      <c r="A482" s="59">
        <v>6</v>
      </c>
      <c r="B482" s="60" t="s">
        <v>592</v>
      </c>
      <c r="C482" s="5" t="s">
        <v>593</v>
      </c>
      <c r="E482" s="7">
        <v>40912</v>
      </c>
      <c r="F482" s="6" t="s">
        <v>594</v>
      </c>
      <c r="G482" s="91" t="s">
        <v>595</v>
      </c>
    </row>
    <row r="483" spans="1:7" s="5" customFormat="1">
      <c r="A483" s="61"/>
      <c r="B483" s="60"/>
      <c r="D483" s="5" t="s">
        <v>18</v>
      </c>
      <c r="E483" s="7"/>
      <c r="F483" s="6"/>
      <c r="G483" s="91"/>
    </row>
    <row r="484" spans="1:7">
      <c r="A484" s="45"/>
      <c r="E484" s="4"/>
    </row>
    <row r="485" spans="1:7" ht="15.75" thickBot="1">
      <c r="A485" s="46" t="s">
        <v>628</v>
      </c>
      <c r="B485" s="3">
        <v>1108</v>
      </c>
      <c r="C485" t="str">
        <f>Data!C126</f>
        <v>Willswikk Fever Stella</v>
      </c>
      <c r="E485" s="4">
        <f>Data!D126</f>
        <v>40887</v>
      </c>
      <c r="F485" s="2" t="str">
        <f>Data!E126</f>
        <v>CANF11322047</v>
      </c>
      <c r="G485" s="2" t="str">
        <f>Data!A126</f>
        <v>J. William Wikkerink Farms</v>
      </c>
    </row>
    <row r="486" spans="1:7">
      <c r="A486" s="45"/>
      <c r="D486" t="str">
        <f>Data!F126</f>
        <v>Crackholm Fever</v>
      </c>
      <c r="E486" s="4"/>
    </row>
    <row r="487" spans="1:7">
      <c r="A487" s="45"/>
      <c r="E487" s="4"/>
    </row>
    <row r="488" spans="1:7" ht="15.75" thickBot="1">
      <c r="A488" s="46">
        <v>11</v>
      </c>
      <c r="B488" s="3">
        <v>1109</v>
      </c>
      <c r="C488" t="str">
        <f>Data!C127</f>
        <v>Vandyk-S DI Liberation</v>
      </c>
      <c r="E488" s="4">
        <f>Data!D127</f>
        <v>40867</v>
      </c>
      <c r="F488" s="2" t="str">
        <f>Data!E127</f>
        <v>USAF70978586</v>
      </c>
      <c r="G488" s="2" t="str">
        <f>Data!A127</f>
        <v>T &amp; L Cattle Ltd</v>
      </c>
    </row>
    <row r="489" spans="1:7">
      <c r="A489" s="45"/>
      <c r="D489" t="str">
        <f>Data!F127</f>
        <v>Ernlo Gold Lynn Dickey</v>
      </c>
      <c r="E489" s="4"/>
    </row>
    <row r="490" spans="1:7">
      <c r="A490" s="45"/>
      <c r="E490" s="4"/>
    </row>
    <row r="491" spans="1:7" ht="15.75" thickBot="1">
      <c r="A491" s="46" t="s">
        <v>644</v>
      </c>
      <c r="B491" s="3">
        <v>1110</v>
      </c>
      <c r="C491" t="str">
        <f>Data!C128</f>
        <v>Stanhope Holly Fever</v>
      </c>
      <c r="E491" s="4">
        <f>Data!D128</f>
        <v>40825</v>
      </c>
      <c r="F491" s="2" t="str">
        <f>Data!E128</f>
        <v>CANF11377517</v>
      </c>
      <c r="G491" s="2" t="str">
        <f>Data!A128</f>
        <v>Stanhope-Wedgwood</v>
      </c>
    </row>
    <row r="492" spans="1:7">
      <c r="A492" s="45"/>
      <c r="D492" t="str">
        <f>Data!F128</f>
        <v>Crackholm Fever</v>
      </c>
      <c r="E492" s="4"/>
    </row>
    <row r="493" spans="1:7">
      <c r="A493" s="45"/>
      <c r="E493" s="4"/>
    </row>
    <row r="494" spans="1:7" ht="15.75" thickBot="1">
      <c r="A494" s="46">
        <v>2</v>
      </c>
      <c r="B494" s="3">
        <v>1111</v>
      </c>
      <c r="C494" t="str">
        <f>Data!C129</f>
        <v>Crovalley Sid A La Crème</v>
      </c>
      <c r="E494" s="4">
        <f>Data!D129</f>
        <v>40797</v>
      </c>
      <c r="F494" s="2" t="str">
        <f>Data!E129</f>
        <v>CANF11286888</v>
      </c>
      <c r="G494" s="2" t="str">
        <f>Data!A129</f>
        <v>Westcoast Holsteins</v>
      </c>
    </row>
    <row r="495" spans="1:7">
      <c r="A495" s="45"/>
      <c r="D495" t="str">
        <f>Data!F129</f>
        <v>Pine-Tree Sid-ET</v>
      </c>
      <c r="E495" s="4"/>
    </row>
    <row r="496" spans="1:7">
      <c r="A496" s="45"/>
      <c r="E496" s="4"/>
    </row>
    <row r="497" spans="1:8" ht="15.75" thickBot="1">
      <c r="A497" s="46" t="s">
        <v>582</v>
      </c>
      <c r="B497" s="3">
        <v>1112</v>
      </c>
      <c r="C497" t="str">
        <f>Data!C130</f>
        <v>Morsan Windbrook Goldygirl</v>
      </c>
      <c r="E497" s="4">
        <f>Data!D130</f>
        <v>40788</v>
      </c>
      <c r="F497" s="2" t="str">
        <f>Data!E130</f>
        <v>CANF11325173</v>
      </c>
      <c r="G497" s="2" t="str">
        <f>Data!A130</f>
        <v>Stanhope-Wedgwood</v>
      </c>
    </row>
    <row r="498" spans="1:8">
      <c r="D498" t="str">
        <f>Data!F130</f>
        <v>Gillette Windbrook</v>
      </c>
      <c r="E498"/>
    </row>
    <row r="499" spans="1:8">
      <c r="E499"/>
    </row>
    <row r="500" spans="1:8" ht="18.75">
      <c r="A500" s="88" t="str">
        <f>Data!I131</f>
        <v>Five Year Old : September 1, 2010 - August 31, 2011</v>
      </c>
      <c r="B500" s="88"/>
      <c r="C500" s="88"/>
      <c r="D500" s="88"/>
      <c r="E500" s="88"/>
      <c r="F500" s="88"/>
      <c r="G500" s="88"/>
    </row>
    <row r="501" spans="1:8" s="51" customFormat="1">
      <c r="A501" s="86" t="s">
        <v>557</v>
      </c>
      <c r="B501" s="86"/>
      <c r="C501" s="86"/>
      <c r="D501" s="86"/>
      <c r="E501" s="86"/>
      <c r="F501" s="86"/>
      <c r="G501" s="86"/>
      <c r="H501" s="50"/>
    </row>
    <row r="502" spans="1:8" ht="15.75" customHeight="1">
      <c r="A502" s="87" t="s">
        <v>24</v>
      </c>
      <c r="B502" s="87" t="s">
        <v>25</v>
      </c>
      <c r="C502" s="87" t="s">
        <v>26</v>
      </c>
      <c r="D502" s="87" t="s">
        <v>4</v>
      </c>
      <c r="E502" s="87" t="s">
        <v>2</v>
      </c>
      <c r="F502" s="87" t="s">
        <v>27</v>
      </c>
      <c r="G502" s="87" t="s">
        <v>0</v>
      </c>
    </row>
    <row r="503" spans="1:8" ht="15.75" customHeight="1">
      <c r="A503" s="87"/>
      <c r="B503" s="87"/>
      <c r="C503" s="87"/>
      <c r="D503" s="87"/>
      <c r="E503" s="87"/>
      <c r="F503" s="87"/>
      <c r="G503" s="87"/>
    </row>
    <row r="504" spans="1:8" ht="15.75" thickBot="1">
      <c r="A504" s="46">
        <v>2</v>
      </c>
      <c r="B504" s="3">
        <v>1201</v>
      </c>
      <c r="C504" t="str">
        <f>Data!C131</f>
        <v>Willswikk Duplex Dion</v>
      </c>
      <c r="E504" s="4">
        <f>Data!D131</f>
        <v>40701</v>
      </c>
      <c r="F504" s="2" t="str">
        <f>Data!E131</f>
        <v>CANF11321996</v>
      </c>
      <c r="G504" s="2" t="str">
        <f>Data!A131</f>
        <v>Wikkshaven Holsteins</v>
      </c>
    </row>
    <row r="505" spans="1:8">
      <c r="A505" s="45"/>
      <c r="D505" t="str">
        <f>Data!F131</f>
        <v>Mesland Duplex-ET</v>
      </c>
      <c r="E505" s="4"/>
    </row>
    <row r="506" spans="1:8">
      <c r="A506" s="45"/>
      <c r="E506" s="4"/>
    </row>
    <row r="507" spans="1:8" ht="15.75" thickBot="1">
      <c r="A507" s="46">
        <v>6</v>
      </c>
      <c r="B507" s="3">
        <v>1202</v>
      </c>
      <c r="C507" t="str">
        <f>Data!C132</f>
        <v>Poelman Alexander Jello</v>
      </c>
      <c r="E507" s="4">
        <f>Data!D132</f>
        <v>40697</v>
      </c>
      <c r="F507" s="2" t="str">
        <f>Data!E132</f>
        <v>CANF11202898</v>
      </c>
      <c r="G507" s="2" t="str">
        <f>Data!A132</f>
        <v>Sunny Vale Farm Ltd.</v>
      </c>
    </row>
    <row r="508" spans="1:8">
      <c r="A508" s="45"/>
      <c r="D508" t="str">
        <f>Data!F132</f>
        <v>Golden-Oaks St Alexander-ET</v>
      </c>
      <c r="E508" s="4"/>
    </row>
    <row r="509" spans="1:8">
      <c r="A509" s="45"/>
      <c r="E509" s="4"/>
    </row>
    <row r="510" spans="1:8" s="5" customFormat="1" ht="15.75" thickBot="1">
      <c r="A510" s="59" t="s">
        <v>646</v>
      </c>
      <c r="B510" s="60" t="s">
        <v>597</v>
      </c>
      <c r="C510" s="5" t="s">
        <v>598</v>
      </c>
      <c r="E510" s="7">
        <v>40634</v>
      </c>
      <c r="F510" s="6" t="s">
        <v>599</v>
      </c>
      <c r="G510" s="6" t="s">
        <v>329</v>
      </c>
    </row>
    <row r="511" spans="1:8" s="5" customFormat="1">
      <c r="A511" s="61"/>
      <c r="B511" s="60"/>
      <c r="D511" s="5" t="s">
        <v>19</v>
      </c>
      <c r="E511" s="7"/>
      <c r="F511" s="6"/>
      <c r="G511" s="6"/>
    </row>
    <row r="512" spans="1:8" s="5" customFormat="1">
      <c r="A512" s="61"/>
      <c r="B512" s="60"/>
      <c r="E512" s="7"/>
      <c r="F512" s="6"/>
      <c r="G512" s="6"/>
    </row>
    <row r="513" spans="1:7" s="5" customFormat="1" ht="15.75" thickBot="1">
      <c r="A513" s="59">
        <v>4</v>
      </c>
      <c r="B513" s="60" t="s">
        <v>600</v>
      </c>
      <c r="C513" s="5" t="s">
        <v>601</v>
      </c>
      <c r="E513" s="7">
        <v>40628</v>
      </c>
      <c r="F513" s="6" t="s">
        <v>602</v>
      </c>
      <c r="G513" s="6" t="s">
        <v>408</v>
      </c>
    </row>
    <row r="514" spans="1:7" s="5" customFormat="1">
      <c r="A514" s="61"/>
      <c r="B514" s="60"/>
      <c r="D514" s="5" t="s">
        <v>603</v>
      </c>
      <c r="E514" s="7"/>
      <c r="F514" s="6"/>
      <c r="G514" s="6"/>
    </row>
    <row r="515" spans="1:7">
      <c r="A515" s="45"/>
      <c r="E515" s="4"/>
    </row>
    <row r="516" spans="1:7" ht="15.75" thickBot="1">
      <c r="A516" s="46">
        <v>8</v>
      </c>
      <c r="B516" s="3">
        <v>1203</v>
      </c>
      <c r="C516" t="str">
        <f>Data!C133</f>
        <v>Kenmarank Laramee Carlin</v>
      </c>
      <c r="E516" s="4">
        <f>Data!D133</f>
        <v>40575</v>
      </c>
      <c r="F516" s="2" t="str">
        <f>Data!E133</f>
        <v>CANF11245308</v>
      </c>
      <c r="G516" s="2" t="str">
        <f>Data!A133</f>
        <v>Kenmarank Farms</v>
      </c>
    </row>
    <row r="517" spans="1:7">
      <c r="A517" s="45"/>
      <c r="D517" t="str">
        <f>Data!F133</f>
        <v>Pine-Shelter Laramee Mor-ET</v>
      </c>
      <c r="E517" s="4"/>
    </row>
    <row r="518" spans="1:7">
      <c r="A518" s="45"/>
      <c r="E518" s="4"/>
    </row>
    <row r="519" spans="1:7" ht="15.75" thickBot="1">
      <c r="A519" s="46">
        <v>5</v>
      </c>
      <c r="B519" s="3">
        <v>1204</v>
      </c>
      <c r="C519" t="str">
        <f>Data!C134</f>
        <v>Crestomere Atwood Google</v>
      </c>
      <c r="E519" s="4">
        <f>Data!D134</f>
        <v>40560</v>
      </c>
      <c r="F519" s="2" t="str">
        <f>Data!E134</f>
        <v>CANF9575741</v>
      </c>
      <c r="G519" s="2" t="str">
        <f>Data!A134</f>
        <v>T &amp; L Cattle Ltd</v>
      </c>
    </row>
    <row r="520" spans="1:7">
      <c r="A520" s="45"/>
      <c r="D520" t="str">
        <f>Data!F134</f>
        <v>Maple-Downs-I G W Atwood</v>
      </c>
      <c r="E520" s="4"/>
    </row>
    <row r="521" spans="1:7">
      <c r="A521" s="45"/>
      <c r="E521" s="4"/>
    </row>
    <row r="522" spans="1:7" ht="15.75" thickBot="1">
      <c r="A522" s="46" t="s">
        <v>582</v>
      </c>
      <c r="B522" s="3">
        <v>1205</v>
      </c>
      <c r="C522" t="str">
        <f>Data!C135</f>
        <v>Laitxpert Extra Goldwyn</v>
      </c>
      <c r="E522" s="4">
        <f>Data!D135</f>
        <v>40539</v>
      </c>
      <c r="F522" s="2" t="str">
        <f>Data!E135</f>
        <v>CANF106756376</v>
      </c>
      <c r="G522" s="2" t="str">
        <f>Data!A135</f>
        <v>Westcoast Holsteins</v>
      </c>
    </row>
    <row r="523" spans="1:7">
      <c r="A523" s="45"/>
      <c r="D523" t="str">
        <f>Data!F135</f>
        <v>Braedale Goldwyn</v>
      </c>
      <c r="E523" s="4"/>
    </row>
    <row r="524" spans="1:7">
      <c r="A524" s="45"/>
      <c r="E524" s="4"/>
    </row>
    <row r="525" spans="1:7" ht="15.75" thickBot="1">
      <c r="A525" s="46">
        <v>7</v>
      </c>
      <c r="B525" s="3">
        <v>1206</v>
      </c>
      <c r="C525" t="str">
        <f>Data!C136</f>
        <v>Levash Chinook Lolita</v>
      </c>
      <c r="E525" s="4">
        <f>Data!D136</f>
        <v>40452</v>
      </c>
      <c r="F525" s="2" t="str">
        <f>Data!E136</f>
        <v>USAF140905070</v>
      </c>
      <c r="G525" s="2" t="str">
        <f>Data!A136</f>
        <v>Gil-Tex Holsteins</v>
      </c>
    </row>
    <row r="526" spans="1:7">
      <c r="A526" s="45"/>
      <c r="D526" t="str">
        <f>Data!F136</f>
        <v>Regancrest Chinook-ET</v>
      </c>
      <c r="E526" s="4"/>
    </row>
    <row r="527" spans="1:7">
      <c r="A527" s="45"/>
      <c r="E527" s="4"/>
    </row>
    <row r="528" spans="1:7" ht="15.75" thickBot="1">
      <c r="A528" s="46" t="s">
        <v>582</v>
      </c>
      <c r="B528" s="3">
        <v>1207</v>
      </c>
      <c r="C528" t="str">
        <f>Data!C137</f>
        <v>Morningview Destry Lani-ET</v>
      </c>
      <c r="E528" s="4">
        <f>Data!D137</f>
        <v>40445</v>
      </c>
      <c r="F528" s="2" t="str">
        <f>Data!E137</f>
        <v>USAF69791856</v>
      </c>
      <c r="G528" s="2" t="str">
        <f>Data!A137</f>
        <v>Westcoast Holsteins</v>
      </c>
    </row>
    <row r="529" spans="1:8">
      <c r="A529" s="45"/>
      <c r="D529" t="str">
        <f>Data!F137</f>
        <v>Scientific Destry-ET</v>
      </c>
      <c r="E529" s="4"/>
    </row>
    <row r="530" spans="1:8">
      <c r="A530" s="45"/>
      <c r="E530" s="4"/>
    </row>
    <row r="531" spans="1:8" ht="15.75" thickBot="1">
      <c r="A531" s="46">
        <v>1</v>
      </c>
      <c r="B531" s="3">
        <v>1208</v>
      </c>
      <c r="C531" t="str">
        <f>Data!C138</f>
        <v>T-C-G Gold Ring-ET</v>
      </c>
      <c r="E531" s="4">
        <f>Data!D138</f>
        <v>40425</v>
      </c>
      <c r="F531" s="2" t="str">
        <f>Data!E138</f>
        <v>USAF69440661</v>
      </c>
      <c r="G531" s="2" t="str">
        <f>Data!A138</f>
        <v>Westcoast Holsteins</v>
      </c>
    </row>
    <row r="532" spans="1:8">
      <c r="D532" t="str">
        <f>Data!F138</f>
        <v>Braedale Goldwyn</v>
      </c>
      <c r="E532"/>
    </row>
    <row r="533" spans="1:8">
      <c r="E533"/>
    </row>
    <row r="534" spans="1:8" ht="18.75">
      <c r="A534" s="88" t="str">
        <f>Data!I139</f>
        <v>Mature Cow : Before September 1, 2010</v>
      </c>
      <c r="B534" s="88"/>
      <c r="C534" s="88"/>
      <c r="D534" s="88"/>
      <c r="E534" s="88"/>
      <c r="F534" s="88"/>
      <c r="G534" s="88"/>
    </row>
    <row r="535" spans="1:8" s="51" customFormat="1">
      <c r="A535" s="86" t="s">
        <v>558</v>
      </c>
      <c r="B535" s="86"/>
      <c r="C535" s="86"/>
      <c r="D535" s="86"/>
      <c r="E535" s="86"/>
      <c r="F535" s="86"/>
      <c r="G535" s="86"/>
      <c r="H535" s="50"/>
    </row>
    <row r="536" spans="1:8" ht="15.75" customHeight="1">
      <c r="A536" s="87" t="s">
        <v>24</v>
      </c>
      <c r="B536" s="87" t="s">
        <v>25</v>
      </c>
      <c r="C536" s="87" t="s">
        <v>26</v>
      </c>
      <c r="D536" s="87" t="s">
        <v>4</v>
      </c>
      <c r="E536" s="87" t="s">
        <v>2</v>
      </c>
      <c r="F536" s="87" t="s">
        <v>27</v>
      </c>
      <c r="G536" s="87" t="s">
        <v>0</v>
      </c>
    </row>
    <row r="537" spans="1:8" ht="15.75" customHeight="1">
      <c r="A537" s="87"/>
      <c r="B537" s="87"/>
      <c r="C537" s="87"/>
      <c r="D537" s="87"/>
      <c r="E537" s="87"/>
      <c r="F537" s="87"/>
      <c r="G537" s="87"/>
    </row>
    <row r="538" spans="1:8" ht="15.75" thickBot="1">
      <c r="A538" s="46" t="s">
        <v>644</v>
      </c>
      <c r="B538" s="3">
        <v>1301</v>
      </c>
      <c r="C538" t="str">
        <f>Data!C139</f>
        <v>Futurecrest Goldwyn Trixie</v>
      </c>
      <c r="E538" s="4">
        <f>Data!D139</f>
        <v>40400</v>
      </c>
      <c r="F538" s="2" t="str">
        <f>Data!E139</f>
        <v>CANF11097282</v>
      </c>
      <c r="G538" s="89" t="str">
        <f>Data!A139</f>
        <v>Stanhope-Wedgwood &amp; Futurecrest</v>
      </c>
    </row>
    <row r="539" spans="1:8">
      <c r="A539" s="45"/>
      <c r="E539" s="4"/>
      <c r="G539" s="89"/>
    </row>
    <row r="540" spans="1:8">
      <c r="A540" s="45"/>
      <c r="E540" s="4"/>
    </row>
    <row r="541" spans="1:8" ht="15.75" thickBot="1">
      <c r="A541" s="46">
        <v>6</v>
      </c>
      <c r="B541" s="3">
        <v>1302</v>
      </c>
      <c r="C541" t="str">
        <f>Data!C140</f>
        <v>Telford Daisy Dukes Baxter</v>
      </c>
      <c r="E541" s="4">
        <f>Data!D140</f>
        <v>40288</v>
      </c>
      <c r="F541" s="2" t="str">
        <f>Data!E140</f>
        <v>CANF10915729</v>
      </c>
      <c r="G541" s="2" t="str">
        <f>Data!A140</f>
        <v>Kish Farms</v>
      </c>
    </row>
    <row r="542" spans="1:8">
      <c r="A542" s="45"/>
      <c r="E542" s="4"/>
    </row>
    <row r="543" spans="1:8">
      <c r="A543" s="45"/>
      <c r="E543" s="4"/>
    </row>
    <row r="544" spans="1:8" ht="15.75" thickBot="1">
      <c r="A544" s="46">
        <v>5</v>
      </c>
      <c r="B544" s="3">
        <v>1303</v>
      </c>
      <c r="C544" t="str">
        <f>Data!C141</f>
        <v>Tolamika Dundee Fanta</v>
      </c>
      <c r="E544" s="4">
        <f>Data!D141</f>
        <v>40240</v>
      </c>
      <c r="F544" s="2" t="str">
        <f>Data!E141</f>
        <v>CANF11100115</v>
      </c>
      <c r="G544" s="2" t="str">
        <f>Data!A141</f>
        <v>Skycrest Holsteins</v>
      </c>
    </row>
    <row r="545" spans="1:8">
      <c r="A545" s="45"/>
      <c r="E545" s="4"/>
    </row>
    <row r="546" spans="1:8">
      <c r="A546" s="45"/>
      <c r="E546" s="4"/>
    </row>
    <row r="547" spans="1:8" ht="15.75" thickBot="1">
      <c r="A547" s="46" t="s">
        <v>645</v>
      </c>
      <c r="B547" s="3">
        <v>1304</v>
      </c>
      <c r="C547" t="str">
        <f>Data!C142</f>
        <v>Tolamika Goldwyn Mercedes</v>
      </c>
      <c r="E547" s="4">
        <f>Data!D142</f>
        <v>40060</v>
      </c>
      <c r="F547" s="2" t="str">
        <f>Data!E142</f>
        <v>CANF10851948</v>
      </c>
      <c r="G547" s="89" t="str">
        <f>Data!A142</f>
        <v>Wendon, Bienert, Southrise, Dardel</v>
      </c>
    </row>
    <row r="548" spans="1:8">
      <c r="A548" s="45"/>
      <c r="E548" s="4"/>
      <c r="G548" s="89"/>
    </row>
    <row r="549" spans="1:8">
      <c r="A549" s="45"/>
      <c r="E549" s="4"/>
    </row>
    <row r="550" spans="1:8" ht="15.75" thickBot="1">
      <c r="A550" s="46">
        <v>2</v>
      </c>
      <c r="B550" s="3">
        <v>1305</v>
      </c>
      <c r="C550" t="str">
        <f>Data!C143</f>
        <v>Robin-Hood Clumbo-ET</v>
      </c>
      <c r="E550" s="4">
        <f>Data!D143</f>
        <v>39064</v>
      </c>
      <c r="F550" s="2" t="str">
        <f>Data!E143</f>
        <v>USAF63353606</v>
      </c>
      <c r="G550" s="2" t="str">
        <f>Data!A143</f>
        <v>Stanhope-Wedgwood</v>
      </c>
    </row>
    <row r="551" spans="1:8">
      <c r="A551" s="45"/>
      <c r="E551" s="4"/>
    </row>
    <row r="552" spans="1:8">
      <c r="A552" s="45"/>
      <c r="E552" s="4"/>
    </row>
    <row r="553" spans="1:8" ht="15.75" thickBot="1">
      <c r="A553" s="46">
        <v>3</v>
      </c>
      <c r="B553" s="3">
        <v>1306</v>
      </c>
      <c r="C553" t="str">
        <f>Data!C144</f>
        <v>Stoneden Goldwyn Candace</v>
      </c>
      <c r="E553" s="4">
        <f>Data!D144</f>
        <v>38975</v>
      </c>
      <c r="F553" s="2" t="str">
        <f>Data!E144</f>
        <v>CANF7702712</v>
      </c>
      <c r="G553" s="2" t="str">
        <f>Data!A144</f>
        <v>Westcoast Holsteins</v>
      </c>
    </row>
    <row r="554" spans="1:8">
      <c r="E554"/>
    </row>
    <row r="555" spans="1:8" ht="18.75">
      <c r="A555" s="88" t="str">
        <f>Data!I145</f>
        <v>Breeders Herd</v>
      </c>
      <c r="B555" s="88"/>
      <c r="C555" s="88"/>
      <c r="D555" s="88"/>
      <c r="E555" s="88"/>
      <c r="F555" s="88"/>
      <c r="G555" s="88"/>
    </row>
    <row r="556" spans="1:8" s="51" customFormat="1">
      <c r="A556" s="86" t="s">
        <v>560</v>
      </c>
      <c r="B556" s="86"/>
      <c r="C556" s="86"/>
      <c r="D556" s="86"/>
      <c r="E556" s="86"/>
      <c r="F556" s="86"/>
      <c r="G556" s="86"/>
      <c r="H556" s="50"/>
    </row>
    <row r="557" spans="1:8" ht="15.75" thickBot="1">
      <c r="A557" s="46">
        <v>4</v>
      </c>
      <c r="B557" s="3">
        <v>1401</v>
      </c>
      <c r="C557" t="str">
        <f>Data!A145</f>
        <v>Hamming Holsteins</v>
      </c>
      <c r="E557"/>
    </row>
    <row r="558" spans="1:8">
      <c r="E558"/>
    </row>
    <row r="559" spans="1:8" ht="15.75" thickBot="1">
      <c r="A559" s="46" t="s">
        <v>582</v>
      </c>
      <c r="B559" s="3">
        <v>1402</v>
      </c>
      <c r="C559" t="str">
        <f>Data!A146</f>
        <v>J. William Wikkerink Farms</v>
      </c>
      <c r="E559"/>
    </row>
    <row r="560" spans="1:8">
      <c r="E560"/>
    </row>
    <row r="561" spans="1:8" ht="15.75" thickBot="1">
      <c r="A561" s="46">
        <v>3</v>
      </c>
      <c r="B561" s="3">
        <v>1403</v>
      </c>
      <c r="C561" t="str">
        <f>Data!A147</f>
        <v>Stanhope-Wedgwood</v>
      </c>
      <c r="E561"/>
    </row>
    <row r="562" spans="1:8">
      <c r="A562" s="45"/>
      <c r="E562"/>
    </row>
    <row r="563" spans="1:8" ht="15.75" thickBot="1">
      <c r="A563" s="46">
        <v>2</v>
      </c>
      <c r="B563" s="3">
        <v>1404</v>
      </c>
      <c r="C563" t="s">
        <v>52</v>
      </c>
      <c r="E563"/>
    </row>
    <row r="564" spans="1:8">
      <c r="A564" s="45"/>
      <c r="E564"/>
    </row>
    <row r="565" spans="1:8" ht="15.75" thickBot="1">
      <c r="A565" s="46">
        <v>1</v>
      </c>
      <c r="B565" s="3">
        <v>1405</v>
      </c>
      <c r="C565" t="s">
        <v>647</v>
      </c>
      <c r="E565"/>
    </row>
    <row r="566" spans="1:8">
      <c r="C566" s="45"/>
      <c r="D566" s="45"/>
      <c r="E566" s="45"/>
      <c r="F566" s="53"/>
      <c r="G566" s="53"/>
    </row>
    <row r="567" spans="1:8" ht="18.75">
      <c r="A567" s="88" t="s">
        <v>565</v>
      </c>
      <c r="B567" s="88"/>
      <c r="C567" s="88"/>
      <c r="D567" s="88"/>
      <c r="E567" s="88"/>
      <c r="F567" s="88"/>
      <c r="G567" s="88"/>
    </row>
    <row r="568" spans="1:8" s="51" customFormat="1">
      <c r="A568" s="86" t="s">
        <v>541</v>
      </c>
      <c r="B568" s="86"/>
      <c r="C568" s="86"/>
      <c r="D568" s="86"/>
      <c r="E568" s="86"/>
      <c r="F568" s="86"/>
      <c r="G568" s="86"/>
      <c r="H568" s="50"/>
    </row>
    <row r="569" spans="1:8">
      <c r="E569"/>
    </row>
    <row r="570" spans="1:8">
      <c r="C570" s="49" t="s">
        <v>566</v>
      </c>
      <c r="E570"/>
    </row>
    <row r="571" spans="1:8">
      <c r="E571"/>
    </row>
    <row r="572" spans="1:8" ht="15.75" thickBot="1">
      <c r="C572" s="46" t="s">
        <v>651</v>
      </c>
      <c r="D572" s="46"/>
      <c r="E572" s="46"/>
      <c r="F572" s="52"/>
      <c r="G572" s="52"/>
    </row>
    <row r="573" spans="1:8">
      <c r="C573" s="45"/>
      <c r="D573" s="45"/>
      <c r="E573" s="45"/>
      <c r="F573" s="53"/>
      <c r="G573" s="53"/>
    </row>
    <row r="574" spans="1:8">
      <c r="C574" s="49" t="s">
        <v>567</v>
      </c>
      <c r="E574"/>
    </row>
    <row r="575" spans="1:8">
      <c r="E575"/>
    </row>
    <row r="576" spans="1:8" ht="15.75" thickBot="1">
      <c r="C576" s="46" t="s">
        <v>642</v>
      </c>
      <c r="D576" s="46"/>
      <c r="E576" s="46"/>
      <c r="F576" s="52"/>
      <c r="G576" s="52"/>
    </row>
    <row r="577" spans="1:8">
      <c r="C577" s="45"/>
      <c r="D577" s="45"/>
      <c r="E577" s="45"/>
      <c r="F577" s="53"/>
      <c r="G577" s="53"/>
    </row>
    <row r="578" spans="1:8" ht="18.75">
      <c r="A578" s="88" t="s">
        <v>561</v>
      </c>
      <c r="B578" s="88"/>
      <c r="C578" s="88"/>
      <c r="D578" s="88"/>
      <c r="E578" s="88"/>
      <c r="F578" s="88"/>
      <c r="G578" s="88"/>
    </row>
    <row r="579" spans="1:8" s="51" customFormat="1">
      <c r="A579" s="86" t="s">
        <v>568</v>
      </c>
      <c r="B579" s="86"/>
      <c r="C579" s="86"/>
      <c r="D579" s="86"/>
      <c r="E579" s="86"/>
      <c r="F579" s="86"/>
      <c r="G579" s="86"/>
      <c r="H579" s="50"/>
    </row>
    <row r="580" spans="1:8" ht="18.75">
      <c r="A580" s="22"/>
      <c r="B580" s="22"/>
      <c r="C580" s="22"/>
      <c r="D580" s="22"/>
      <c r="E580" s="22"/>
      <c r="F580" s="57"/>
      <c r="G580" s="22"/>
      <c r="H580" s="22"/>
    </row>
    <row r="581" spans="1:8" ht="15.75" thickBot="1">
      <c r="C581" s="46" t="s">
        <v>648</v>
      </c>
      <c r="D581" s="46"/>
      <c r="E581" s="46"/>
      <c r="F581" s="52"/>
      <c r="G581" s="52"/>
    </row>
    <row r="582" spans="1:8">
      <c r="C582" s="45"/>
      <c r="D582" s="45"/>
      <c r="E582" s="45"/>
      <c r="F582" s="53"/>
      <c r="G582" s="53"/>
    </row>
    <row r="583" spans="1:8" ht="18.75">
      <c r="A583" s="88" t="s">
        <v>562</v>
      </c>
      <c r="B583" s="88"/>
      <c r="C583" s="88"/>
      <c r="D583" s="88"/>
      <c r="E583" s="88"/>
      <c r="F583" s="88"/>
      <c r="G583" s="88"/>
    </row>
    <row r="584" spans="1:8" s="51" customFormat="1">
      <c r="A584" s="86" t="s">
        <v>569</v>
      </c>
      <c r="B584" s="86"/>
      <c r="C584" s="86"/>
      <c r="D584" s="86"/>
      <c r="E584" s="86"/>
      <c r="F584" s="86"/>
      <c r="G584" s="86"/>
      <c r="H584" s="50"/>
    </row>
    <row r="585" spans="1:8" ht="18.75">
      <c r="A585" s="22"/>
      <c r="B585" s="22"/>
      <c r="C585" s="22"/>
      <c r="D585" s="22"/>
      <c r="E585" s="22"/>
      <c r="F585" s="57"/>
      <c r="G585" s="22"/>
      <c r="H585" s="22"/>
    </row>
    <row r="586" spans="1:8" ht="15.75" thickBot="1">
      <c r="C586" s="46" t="s">
        <v>650</v>
      </c>
      <c r="D586" s="46"/>
      <c r="E586" s="46"/>
      <c r="F586" s="52"/>
      <c r="G586" s="52"/>
    </row>
    <row r="587" spans="1:8">
      <c r="C587" t="s">
        <v>649</v>
      </c>
      <c r="E587"/>
    </row>
    <row r="588" spans="1:8" ht="18.75">
      <c r="A588" s="88" t="s">
        <v>570</v>
      </c>
      <c r="B588" s="88"/>
      <c r="C588" s="88"/>
      <c r="D588" s="88"/>
      <c r="E588" s="88"/>
      <c r="F588" s="88"/>
      <c r="G588" s="88"/>
    </row>
    <row r="589" spans="1:8" s="51" customFormat="1">
      <c r="A589" s="86" t="s">
        <v>571</v>
      </c>
      <c r="B589" s="86"/>
      <c r="C589" s="86"/>
      <c r="D589" s="86"/>
      <c r="E589" s="86"/>
      <c r="F589" s="86"/>
      <c r="G589" s="86"/>
      <c r="H589" s="50"/>
    </row>
    <row r="590" spans="1:8" ht="18.75">
      <c r="A590" s="22"/>
      <c r="B590" s="22"/>
      <c r="C590" s="22"/>
      <c r="D590" s="22"/>
      <c r="E590" s="22"/>
      <c r="F590" s="57"/>
      <c r="G590" s="22"/>
      <c r="H590" s="22"/>
    </row>
    <row r="591" spans="1:8" ht="15.75" thickBot="1">
      <c r="C591" s="46" t="s">
        <v>648</v>
      </c>
      <c r="D591" s="46"/>
      <c r="E591" s="46"/>
      <c r="F591" s="52"/>
      <c r="G591" s="52"/>
    </row>
    <row r="592" spans="1:8">
      <c r="C592" s="45"/>
      <c r="D592" s="45"/>
      <c r="E592" s="45"/>
      <c r="F592" s="53"/>
      <c r="G592" s="53"/>
    </row>
    <row r="593" spans="1:8" ht="18.75">
      <c r="A593" s="88" t="s">
        <v>572</v>
      </c>
      <c r="B593" s="88"/>
      <c r="C593" s="88"/>
      <c r="D593" s="88"/>
      <c r="E593" s="88"/>
      <c r="F593" s="88"/>
      <c r="G593" s="88"/>
    </row>
    <row r="594" spans="1:8" s="51" customFormat="1">
      <c r="A594" s="86" t="s">
        <v>573</v>
      </c>
      <c r="B594" s="86"/>
      <c r="C594" s="86"/>
      <c r="D594" s="86"/>
      <c r="E594" s="86"/>
      <c r="F594" s="86"/>
      <c r="G594" s="86"/>
      <c r="H594" s="50"/>
    </row>
    <row r="595" spans="1:8" ht="18.75">
      <c r="A595" s="22"/>
      <c r="B595" s="22"/>
      <c r="C595" s="22"/>
      <c r="D595" s="22"/>
      <c r="E595" s="22"/>
      <c r="F595" s="57"/>
      <c r="G595" s="22"/>
      <c r="H595" s="22"/>
    </row>
    <row r="596" spans="1:8" ht="15.75" thickBot="1">
      <c r="C596" s="46" t="s">
        <v>651</v>
      </c>
      <c r="D596" s="46"/>
      <c r="E596" s="46"/>
      <c r="F596" s="52"/>
      <c r="G596" s="52"/>
    </row>
    <row r="597" spans="1:8" ht="15.75" thickBot="1">
      <c r="C597" s="46" t="s">
        <v>652</v>
      </c>
      <c r="E597"/>
    </row>
    <row r="598" spans="1:8" ht="18.75">
      <c r="A598" s="88" t="s">
        <v>563</v>
      </c>
      <c r="B598" s="88"/>
      <c r="C598" s="88"/>
      <c r="D598" s="88"/>
      <c r="E598" s="88"/>
      <c r="F598" s="88"/>
      <c r="G598" s="88"/>
    </row>
    <row r="599" spans="1:8" s="51" customFormat="1">
      <c r="A599" s="86" t="s">
        <v>559</v>
      </c>
      <c r="B599" s="86"/>
      <c r="C599" s="86"/>
      <c r="D599" s="86"/>
      <c r="E599" s="86"/>
      <c r="F599" s="86"/>
      <c r="G599" s="86"/>
      <c r="H599" s="50"/>
    </row>
    <row r="600" spans="1:8" ht="18.75">
      <c r="A600" s="22"/>
      <c r="B600" s="22"/>
      <c r="C600" s="22"/>
      <c r="D600" s="22"/>
      <c r="E600" s="22"/>
      <c r="F600" s="57"/>
      <c r="G600" s="22"/>
      <c r="H600" s="22"/>
    </row>
    <row r="601" spans="1:8" ht="15.75" thickBot="1">
      <c r="C601" s="46" t="s">
        <v>134</v>
      </c>
      <c r="D601" s="46"/>
      <c r="E601" s="46"/>
      <c r="F601" s="52"/>
      <c r="G601" s="52"/>
    </row>
    <row r="602" spans="1:8">
      <c r="E602"/>
    </row>
    <row r="603" spans="1:8" ht="18.75">
      <c r="A603" s="88" t="s">
        <v>564</v>
      </c>
      <c r="B603" s="88"/>
      <c r="C603" s="88"/>
      <c r="D603" s="88"/>
      <c r="E603" s="88"/>
      <c r="F603" s="88"/>
      <c r="G603" s="88"/>
    </row>
    <row r="604" spans="1:8" s="51" customFormat="1">
      <c r="A604" s="86" t="s">
        <v>559</v>
      </c>
      <c r="B604" s="86"/>
      <c r="C604" s="86"/>
      <c r="D604" s="86"/>
      <c r="E604" s="86"/>
      <c r="F604" s="86"/>
      <c r="G604" s="86"/>
      <c r="H604" s="50"/>
    </row>
    <row r="605" spans="1:8" ht="18.75">
      <c r="A605" s="22"/>
      <c r="B605" s="22"/>
      <c r="C605" s="22"/>
      <c r="D605" s="22"/>
      <c r="E605" s="22"/>
      <c r="F605" s="57"/>
      <c r="G605" s="22"/>
      <c r="H605" s="22"/>
    </row>
    <row r="606" spans="1:8" ht="15.75" thickBot="1">
      <c r="C606" s="46" t="s">
        <v>407</v>
      </c>
      <c r="D606" s="46"/>
      <c r="E606" s="46"/>
      <c r="F606" s="52"/>
      <c r="G606" s="52"/>
    </row>
    <row r="607" spans="1:8">
      <c r="E607"/>
    </row>
    <row r="608" spans="1:8">
      <c r="E608"/>
    </row>
    <row r="609" spans="3:5">
      <c r="C609" t="s">
        <v>653</v>
      </c>
      <c r="E609"/>
    </row>
    <row r="610" spans="3:5">
      <c r="C610" t="s">
        <v>654</v>
      </c>
      <c r="E610"/>
    </row>
    <row r="611" spans="3:5">
      <c r="E611"/>
    </row>
    <row r="612" spans="3:5">
      <c r="E612"/>
    </row>
    <row r="613" spans="3:5">
      <c r="E613"/>
    </row>
    <row r="614" spans="3:5">
      <c r="E614"/>
    </row>
    <row r="615" spans="3:5">
      <c r="E615"/>
    </row>
    <row r="616" spans="3:5">
      <c r="E616"/>
    </row>
    <row r="617" spans="3:5">
      <c r="E617"/>
    </row>
    <row r="618" spans="3:5">
      <c r="E618"/>
    </row>
    <row r="619" spans="3:5">
      <c r="E619"/>
    </row>
    <row r="620" spans="3:5">
      <c r="E620"/>
    </row>
    <row r="621" spans="3:5">
      <c r="E621"/>
    </row>
    <row r="622" spans="3:5">
      <c r="E622"/>
    </row>
    <row r="623" spans="3:5">
      <c r="E623"/>
    </row>
    <row r="624" spans="3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 ht="15.75" customHeight="1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 ht="15.75" customHeight="1">
      <c r="E745"/>
    </row>
    <row r="746" spans="5:5">
      <c r="E746"/>
    </row>
    <row r="747" spans="5:5" ht="15.75" customHeight="1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 ht="15.75" customHeight="1">
      <c r="E755"/>
    </row>
    <row r="756" spans="5:5">
      <c r="E756"/>
    </row>
    <row r="757" spans="5:5" ht="15.75" customHeight="1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 ht="14.25" customHeight="1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</sheetData>
  <mergeCells count="151">
    <mergeCell ref="A604:G604"/>
    <mergeCell ref="A568:G568"/>
    <mergeCell ref="A603:G603"/>
    <mergeCell ref="A555:G555"/>
    <mergeCell ref="A578:G578"/>
    <mergeCell ref="A583:G583"/>
    <mergeCell ref="A593:G593"/>
    <mergeCell ref="A588:G588"/>
    <mergeCell ref="A598:G598"/>
    <mergeCell ref="A579:G579"/>
    <mergeCell ref="A584:G584"/>
    <mergeCell ref="A589:G589"/>
    <mergeCell ref="A594:G594"/>
    <mergeCell ref="A599:G599"/>
    <mergeCell ref="G547:G548"/>
    <mergeCell ref="G538:G539"/>
    <mergeCell ref="A567:G567"/>
    <mergeCell ref="A534:G534"/>
    <mergeCell ref="A536:A537"/>
    <mergeCell ref="B536:B537"/>
    <mergeCell ref="C536:C537"/>
    <mergeCell ref="D536:D537"/>
    <mergeCell ref="E536:E537"/>
    <mergeCell ref="F536:F537"/>
    <mergeCell ref="G536:G537"/>
    <mergeCell ref="A535:G535"/>
    <mergeCell ref="A556:G556"/>
    <mergeCell ref="G470:G471"/>
    <mergeCell ref="A500:G500"/>
    <mergeCell ref="A502:A503"/>
    <mergeCell ref="B502:B503"/>
    <mergeCell ref="C502:C503"/>
    <mergeCell ref="D502:D503"/>
    <mergeCell ref="E502:E503"/>
    <mergeCell ref="F502:F503"/>
    <mergeCell ref="G502:G503"/>
    <mergeCell ref="A501:G501"/>
    <mergeCell ref="G482:G483"/>
    <mergeCell ref="A459:A460"/>
    <mergeCell ref="B459:B460"/>
    <mergeCell ref="C459:C460"/>
    <mergeCell ref="D459:D460"/>
    <mergeCell ref="E459:E460"/>
    <mergeCell ref="F459:F460"/>
    <mergeCell ref="G459:G460"/>
    <mergeCell ref="A446:G446"/>
    <mergeCell ref="A451:G451"/>
    <mergeCell ref="A457:G457"/>
    <mergeCell ref="A447:G447"/>
    <mergeCell ref="A452:G452"/>
    <mergeCell ref="A458:G458"/>
    <mergeCell ref="G409:G410"/>
    <mergeCell ref="G412:G413"/>
    <mergeCell ref="A415:G415"/>
    <mergeCell ref="A417:A418"/>
    <mergeCell ref="B417:B418"/>
    <mergeCell ref="C417:C418"/>
    <mergeCell ref="D417:D418"/>
    <mergeCell ref="E417:E418"/>
    <mergeCell ref="F417:F418"/>
    <mergeCell ref="G417:G418"/>
    <mergeCell ref="A416:G416"/>
    <mergeCell ref="A390:G390"/>
    <mergeCell ref="A392:A393"/>
    <mergeCell ref="B392:B393"/>
    <mergeCell ref="C392:C393"/>
    <mergeCell ref="D392:D393"/>
    <mergeCell ref="E392:E393"/>
    <mergeCell ref="F392:F393"/>
    <mergeCell ref="G392:G393"/>
    <mergeCell ref="A391:G391"/>
    <mergeCell ref="A361:G361"/>
    <mergeCell ref="A363:A364"/>
    <mergeCell ref="B363:B364"/>
    <mergeCell ref="C363:C364"/>
    <mergeCell ref="D363:D364"/>
    <mergeCell ref="E363:E364"/>
    <mergeCell ref="F363:F364"/>
    <mergeCell ref="G363:G364"/>
    <mergeCell ref="A362:G362"/>
    <mergeCell ref="A332:A333"/>
    <mergeCell ref="B332:B333"/>
    <mergeCell ref="C332:C333"/>
    <mergeCell ref="D332:D333"/>
    <mergeCell ref="E332:E333"/>
    <mergeCell ref="F332:F333"/>
    <mergeCell ref="G332:G333"/>
    <mergeCell ref="A298:G298"/>
    <mergeCell ref="A309:G309"/>
    <mergeCell ref="A315:G315"/>
    <mergeCell ref="A320:G320"/>
    <mergeCell ref="A325:G325"/>
    <mergeCell ref="A331:G331"/>
    <mergeCell ref="A324:G324"/>
    <mergeCell ref="A330:G330"/>
    <mergeCell ref="A314:G314"/>
    <mergeCell ref="A319:G319"/>
    <mergeCell ref="A275:G275"/>
    <mergeCell ref="G126:G127"/>
    <mergeCell ref="G166:G167"/>
    <mergeCell ref="G190:G191"/>
    <mergeCell ref="G196:G197"/>
    <mergeCell ref="A240:G240"/>
    <mergeCell ref="A242:A243"/>
    <mergeCell ref="B242:B243"/>
    <mergeCell ref="C242:C243"/>
    <mergeCell ref="D242:D243"/>
    <mergeCell ref="E242:E243"/>
    <mergeCell ref="F242:F243"/>
    <mergeCell ref="G242:G243"/>
    <mergeCell ref="A202:G202"/>
    <mergeCell ref="A204:A205"/>
    <mergeCell ref="B204:B205"/>
    <mergeCell ref="C204:C205"/>
    <mergeCell ref="D204:D205"/>
    <mergeCell ref="E204:E205"/>
    <mergeCell ref="F204:F205"/>
    <mergeCell ref="G204:G205"/>
    <mergeCell ref="A1:G1"/>
    <mergeCell ref="G3:G4"/>
    <mergeCell ref="A3:A4"/>
    <mergeCell ref="B3:B4"/>
    <mergeCell ref="C3:C4"/>
    <mergeCell ref="D3:D4"/>
    <mergeCell ref="E3:E4"/>
    <mergeCell ref="F3:F4"/>
    <mergeCell ref="A89:G89"/>
    <mergeCell ref="G93:G94"/>
    <mergeCell ref="A276:G276"/>
    <mergeCell ref="A299:G299"/>
    <mergeCell ref="A2:G2"/>
    <mergeCell ref="A90:G90"/>
    <mergeCell ref="A151:G151"/>
    <mergeCell ref="A203:G203"/>
    <mergeCell ref="A241:G241"/>
    <mergeCell ref="A310:G310"/>
    <mergeCell ref="A91:A92"/>
    <mergeCell ref="B91:B92"/>
    <mergeCell ref="C91:C92"/>
    <mergeCell ref="D91:D92"/>
    <mergeCell ref="E91:E92"/>
    <mergeCell ref="F91:F92"/>
    <mergeCell ref="G91:G92"/>
    <mergeCell ref="A150:G150"/>
    <mergeCell ref="A152:A153"/>
    <mergeCell ref="B152:B153"/>
    <mergeCell ref="C152:C153"/>
    <mergeCell ref="D152:D153"/>
    <mergeCell ref="E152:E153"/>
    <mergeCell ref="F152:F153"/>
    <mergeCell ref="G152:G153"/>
  </mergeCell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0"/>
  <sheetViews>
    <sheetView workbookViewId="0">
      <selection activeCell="A2" sqref="A2:D15"/>
    </sheetView>
  </sheetViews>
  <sheetFormatPr defaultRowHeight="15"/>
  <cols>
    <col min="1" max="1" width="5.42578125" bestFit="1" customWidth="1"/>
    <col min="2" max="2" width="31.140625" bestFit="1" customWidth="1"/>
    <col min="3" max="3" width="40.7109375" bestFit="1" customWidth="1"/>
    <col min="4" max="4" width="35.140625" bestFit="1" customWidth="1"/>
  </cols>
  <sheetData>
    <row r="1" spans="1:4" ht="21">
      <c r="A1" s="92" t="s">
        <v>28</v>
      </c>
      <c r="B1" s="92"/>
      <c r="C1" s="92"/>
      <c r="D1" s="92"/>
    </row>
    <row r="2" spans="1:4">
      <c r="A2" s="11" t="s">
        <v>6</v>
      </c>
      <c r="B2" s="11" t="s">
        <v>1</v>
      </c>
      <c r="C2" s="11" t="s">
        <v>5</v>
      </c>
      <c r="D2" s="11" t="s">
        <v>0</v>
      </c>
    </row>
    <row r="3" spans="1:4">
      <c r="A3" s="12"/>
      <c r="B3" s="13"/>
      <c r="C3" s="13"/>
      <c r="D3" s="13"/>
    </row>
    <row r="4" spans="1:4">
      <c r="A4" s="14"/>
      <c r="B4" s="15"/>
      <c r="C4" s="15"/>
      <c r="D4" s="15"/>
    </row>
    <row r="5" spans="1:4">
      <c r="A5" s="14"/>
      <c r="B5" s="15"/>
      <c r="C5" s="15"/>
      <c r="D5" s="15"/>
    </row>
    <row r="6" spans="1:4">
      <c r="A6" s="14"/>
      <c r="B6" s="15"/>
      <c r="C6" s="15"/>
      <c r="D6" s="15"/>
    </row>
    <row r="7" spans="1:4">
      <c r="A7" s="14"/>
      <c r="B7" s="15"/>
      <c r="C7" s="15"/>
      <c r="D7" s="15"/>
    </row>
    <row r="8" spans="1:4">
      <c r="A8" s="14"/>
      <c r="B8" s="15"/>
      <c r="C8" s="15"/>
      <c r="D8" s="15"/>
    </row>
    <row r="9" spans="1:4">
      <c r="A9" s="14"/>
      <c r="B9" s="15"/>
      <c r="C9" s="15"/>
      <c r="D9" s="15"/>
    </row>
    <row r="10" spans="1:4">
      <c r="A10" s="14"/>
      <c r="B10" s="15"/>
      <c r="C10" s="15"/>
      <c r="D10" s="15"/>
    </row>
    <row r="11" spans="1:4">
      <c r="A11" s="14"/>
      <c r="B11" s="15"/>
      <c r="C11" s="15"/>
      <c r="D11" s="15"/>
    </row>
    <row r="12" spans="1:4">
      <c r="A12" s="14"/>
      <c r="B12" s="15"/>
      <c r="C12" s="15"/>
      <c r="D12" s="15"/>
    </row>
    <row r="13" spans="1:4">
      <c r="A13" s="14"/>
      <c r="B13" s="15"/>
      <c r="C13" s="15"/>
      <c r="D13" s="15"/>
    </row>
    <row r="14" spans="1:4">
      <c r="A14" s="14"/>
      <c r="B14" s="15"/>
      <c r="C14" s="15"/>
      <c r="D14" s="15"/>
    </row>
    <row r="15" spans="1:4">
      <c r="A15" s="14"/>
      <c r="B15" s="15"/>
      <c r="C15" s="15"/>
      <c r="D15" s="15"/>
    </row>
    <row r="16" spans="1:4">
      <c r="A16" s="12"/>
      <c r="B16" s="13"/>
      <c r="C16" s="13"/>
      <c r="D16" s="13"/>
    </row>
    <row r="17" spans="1:4">
      <c r="A17" s="14"/>
      <c r="B17" s="15"/>
      <c r="C17" s="15"/>
      <c r="D17" s="15"/>
    </row>
    <row r="18" spans="1:4">
      <c r="A18" s="14"/>
      <c r="B18" s="15"/>
      <c r="C18" s="15"/>
      <c r="D18" s="15"/>
    </row>
    <row r="19" spans="1:4">
      <c r="A19" s="14"/>
      <c r="B19" s="15"/>
      <c r="C19" s="15"/>
      <c r="D19" s="15"/>
    </row>
    <row r="20" spans="1:4">
      <c r="A20" s="14"/>
      <c r="B20" s="15"/>
      <c r="C20" s="15"/>
      <c r="D20" s="15"/>
    </row>
    <row r="21" spans="1:4">
      <c r="A21" s="14"/>
      <c r="B21" s="15"/>
      <c r="C21" s="15"/>
      <c r="D21" s="15"/>
    </row>
    <row r="22" spans="1:4">
      <c r="A22" s="14"/>
      <c r="B22" s="15"/>
      <c r="C22" s="15"/>
      <c r="D22" s="15"/>
    </row>
    <row r="23" spans="1:4">
      <c r="A23" s="14"/>
      <c r="B23" s="15"/>
      <c r="C23" s="15"/>
      <c r="D23" s="15"/>
    </row>
    <row r="24" spans="1:4">
      <c r="A24" s="12"/>
      <c r="B24" s="13"/>
      <c r="C24" s="13"/>
      <c r="D24" s="13"/>
    </row>
    <row r="25" spans="1:4">
      <c r="A25" s="14"/>
      <c r="B25" s="15"/>
      <c r="C25" s="15"/>
      <c r="D25" s="15"/>
    </row>
    <row r="26" spans="1:4">
      <c r="A26" s="14"/>
      <c r="B26" s="15"/>
      <c r="C26" s="15"/>
      <c r="D26" s="15"/>
    </row>
    <row r="27" spans="1:4">
      <c r="A27" s="14"/>
      <c r="B27" s="15"/>
      <c r="C27" s="15"/>
      <c r="D27" s="15"/>
    </row>
    <row r="28" spans="1:4">
      <c r="A28" s="14"/>
      <c r="B28" s="15"/>
      <c r="C28" s="15"/>
      <c r="D28" s="15"/>
    </row>
    <row r="29" spans="1:4">
      <c r="A29" s="14"/>
      <c r="B29" s="15"/>
      <c r="C29" s="15"/>
      <c r="D29" s="15"/>
    </row>
    <row r="30" spans="1:4">
      <c r="A30" s="14"/>
      <c r="B30" s="15"/>
      <c r="C30" s="15"/>
      <c r="D30" s="15"/>
    </row>
    <row r="31" spans="1:4">
      <c r="A31" s="14"/>
      <c r="B31" s="15"/>
      <c r="C31" s="15"/>
      <c r="D31" s="15"/>
    </row>
    <row r="32" spans="1:4">
      <c r="A32" s="12"/>
      <c r="B32" s="13"/>
      <c r="C32" s="13"/>
      <c r="D32" s="13"/>
    </row>
    <row r="33" spans="1:4">
      <c r="A33" s="14"/>
      <c r="B33" s="15"/>
      <c r="C33" s="15"/>
      <c r="D33" s="15"/>
    </row>
    <row r="34" spans="1:4">
      <c r="A34" s="14"/>
      <c r="B34" s="15"/>
      <c r="C34" s="15"/>
      <c r="D34" s="15"/>
    </row>
    <row r="35" spans="1:4">
      <c r="A35" s="14"/>
      <c r="B35" s="15"/>
      <c r="C35" s="15"/>
      <c r="D35" s="15"/>
    </row>
    <row r="36" spans="1:4">
      <c r="A36" s="12"/>
      <c r="B36" s="13"/>
      <c r="C36" s="13"/>
      <c r="D36" s="13"/>
    </row>
    <row r="37" spans="1:4">
      <c r="A37" s="14"/>
      <c r="B37" s="15"/>
      <c r="C37" s="15"/>
      <c r="D37" s="15"/>
    </row>
    <row r="38" spans="1:4">
      <c r="A38" s="12"/>
      <c r="B38" s="13"/>
      <c r="C38" s="13"/>
      <c r="D38" s="13"/>
    </row>
    <row r="39" spans="1:4">
      <c r="A39" s="14"/>
      <c r="B39" s="15"/>
      <c r="C39" s="15"/>
      <c r="D39" s="15"/>
    </row>
    <row r="40" spans="1:4">
      <c r="A40" s="14"/>
      <c r="B40" s="15"/>
      <c r="C40" s="15"/>
      <c r="D40" s="15"/>
    </row>
    <row r="41" spans="1:4">
      <c r="A41" s="14"/>
      <c r="B41" s="15"/>
      <c r="C41" s="15"/>
      <c r="D41" s="15"/>
    </row>
    <row r="42" spans="1:4">
      <c r="A42" s="14"/>
      <c r="B42" s="15"/>
      <c r="C42" s="15"/>
      <c r="D42" s="15"/>
    </row>
    <row r="43" spans="1:4">
      <c r="A43" s="14"/>
      <c r="B43" s="15"/>
      <c r="C43" s="15"/>
      <c r="D43" s="15"/>
    </row>
    <row r="44" spans="1:4">
      <c r="A44" s="14"/>
      <c r="B44" s="15"/>
      <c r="C44" s="15"/>
      <c r="D44" s="15"/>
    </row>
    <row r="45" spans="1:4">
      <c r="A45" s="12"/>
      <c r="B45" s="13"/>
      <c r="C45" s="13"/>
      <c r="D45" s="13"/>
    </row>
    <row r="46" spans="1:4">
      <c r="A46" s="12"/>
      <c r="B46" s="13"/>
      <c r="C46" s="13"/>
      <c r="D46" s="13"/>
    </row>
    <row r="47" spans="1:4">
      <c r="A47" s="14"/>
      <c r="B47" s="15"/>
      <c r="C47" s="15"/>
      <c r="D47" s="15"/>
    </row>
    <row r="48" spans="1:4">
      <c r="A48" s="12"/>
      <c r="B48" s="13"/>
      <c r="C48" s="13"/>
      <c r="D48" s="13"/>
    </row>
    <row r="49" spans="1:4">
      <c r="A49" s="14"/>
      <c r="B49" s="15"/>
      <c r="C49" s="15"/>
      <c r="D49" s="15"/>
    </row>
    <row r="50" spans="1:4">
      <c r="A50" s="14"/>
      <c r="B50" s="15"/>
      <c r="C50" s="15"/>
      <c r="D50" s="15"/>
    </row>
    <row r="51" spans="1:4">
      <c r="A51" s="14"/>
      <c r="B51" s="15"/>
      <c r="C51" s="15"/>
      <c r="D51" s="15"/>
    </row>
    <row r="52" spans="1:4">
      <c r="A52" s="14"/>
      <c r="B52" s="15"/>
      <c r="C52" s="15"/>
      <c r="D52" s="15"/>
    </row>
    <row r="53" spans="1:4">
      <c r="A53" s="14"/>
      <c r="B53" s="15"/>
      <c r="C53" s="15"/>
      <c r="D53" s="15"/>
    </row>
    <row r="54" spans="1:4">
      <c r="A54" s="14"/>
      <c r="B54" s="15"/>
      <c r="C54" s="15"/>
      <c r="D54" s="15"/>
    </row>
    <row r="55" spans="1:4">
      <c r="A55" s="14"/>
      <c r="B55" s="15"/>
      <c r="C55" s="15"/>
      <c r="D55" s="15"/>
    </row>
    <row r="56" spans="1:4">
      <c r="A56" s="14"/>
      <c r="B56" s="15"/>
      <c r="C56" s="15"/>
      <c r="D56" s="15"/>
    </row>
    <row r="57" spans="1:4">
      <c r="A57" s="14"/>
      <c r="B57" s="15"/>
      <c r="C57" s="15"/>
      <c r="D57" s="15"/>
    </row>
    <row r="58" spans="1:4">
      <c r="A58" s="14"/>
      <c r="B58" s="15"/>
      <c r="C58" s="15"/>
      <c r="D58" s="15"/>
    </row>
    <row r="59" spans="1:4">
      <c r="A59" s="14"/>
      <c r="B59" s="15"/>
      <c r="C59" s="15"/>
      <c r="D59" s="15"/>
    </row>
    <row r="60" spans="1:4">
      <c r="A60" s="14"/>
      <c r="B60" s="15"/>
      <c r="C60" s="15"/>
      <c r="D60" s="15"/>
    </row>
    <row r="61" spans="1:4">
      <c r="A61" s="14"/>
      <c r="B61" s="15"/>
      <c r="C61" s="15"/>
      <c r="D61" s="15"/>
    </row>
    <row r="62" spans="1:4">
      <c r="A62" s="14"/>
      <c r="B62" s="15"/>
      <c r="C62" s="15"/>
      <c r="D62" s="15"/>
    </row>
    <row r="63" spans="1:4">
      <c r="A63" s="14"/>
      <c r="B63" s="15"/>
      <c r="C63" s="15"/>
      <c r="D63" s="15"/>
    </row>
    <row r="64" spans="1:4">
      <c r="A64" s="14"/>
      <c r="B64" s="15"/>
      <c r="C64" s="15"/>
      <c r="D64" s="15"/>
    </row>
    <row r="65" spans="1:4">
      <c r="A65" s="14"/>
      <c r="B65" s="15"/>
      <c r="C65" s="15"/>
      <c r="D65" s="15"/>
    </row>
    <row r="66" spans="1:4">
      <c r="A66" s="12"/>
      <c r="B66" s="13"/>
      <c r="C66" s="13"/>
      <c r="D66" s="13"/>
    </row>
    <row r="67" spans="1:4">
      <c r="A67" s="14"/>
      <c r="B67" s="15"/>
      <c r="C67" s="15"/>
      <c r="D67" s="15"/>
    </row>
    <row r="68" spans="1:4">
      <c r="A68" s="14"/>
      <c r="B68" s="15"/>
      <c r="C68" s="15"/>
      <c r="D68" s="15"/>
    </row>
    <row r="69" spans="1:4">
      <c r="A69" s="12"/>
      <c r="B69" s="13"/>
      <c r="C69" s="13"/>
      <c r="D69" s="13"/>
    </row>
    <row r="70" spans="1:4">
      <c r="A70" s="14"/>
      <c r="B70" s="15"/>
      <c r="C70" s="15"/>
      <c r="D70" s="15"/>
    </row>
    <row r="71" spans="1:4">
      <c r="A71" s="12"/>
      <c r="B71" s="13"/>
      <c r="C71" s="13"/>
      <c r="D71" s="13"/>
    </row>
    <row r="72" spans="1:4">
      <c r="A72" s="14"/>
      <c r="B72" s="15"/>
      <c r="C72" s="15"/>
      <c r="D72" s="15"/>
    </row>
    <row r="73" spans="1:4">
      <c r="A73" s="14"/>
      <c r="B73" s="15"/>
      <c r="C73" s="15"/>
      <c r="D73" s="15"/>
    </row>
    <row r="74" spans="1:4">
      <c r="A74" s="14"/>
      <c r="B74" s="15"/>
      <c r="C74" s="15"/>
      <c r="D74" s="15"/>
    </row>
    <row r="75" spans="1:4">
      <c r="A75" s="14"/>
      <c r="B75" s="15"/>
      <c r="C75" s="15"/>
      <c r="D75" s="15"/>
    </row>
    <row r="76" spans="1:4">
      <c r="A76" s="14"/>
      <c r="B76" s="15"/>
      <c r="C76" s="15"/>
      <c r="D76" s="15"/>
    </row>
    <row r="77" spans="1:4">
      <c r="A77" s="14"/>
      <c r="B77" s="15"/>
      <c r="C77" s="15"/>
      <c r="D77" s="15"/>
    </row>
    <row r="78" spans="1:4">
      <c r="A78" s="14"/>
      <c r="B78" s="15"/>
      <c r="C78" s="15"/>
      <c r="D78" s="15"/>
    </row>
    <row r="79" spans="1:4">
      <c r="A79" s="14"/>
      <c r="B79" s="15"/>
      <c r="C79" s="15"/>
      <c r="D79" s="15"/>
    </row>
    <row r="80" spans="1:4">
      <c r="A80" s="14"/>
      <c r="B80" s="15"/>
      <c r="C80" s="15"/>
      <c r="D80" s="15"/>
    </row>
    <row r="81" spans="1:4">
      <c r="A81" s="14"/>
      <c r="B81" s="15"/>
      <c r="C81" s="15"/>
      <c r="D81" s="15"/>
    </row>
    <row r="82" spans="1:4">
      <c r="A82" s="14"/>
      <c r="B82" s="15"/>
      <c r="C82" s="15"/>
      <c r="D82" s="15"/>
    </row>
    <row r="83" spans="1:4">
      <c r="A83" s="14"/>
      <c r="B83" s="15"/>
      <c r="C83" s="15"/>
      <c r="D83" s="15"/>
    </row>
    <row r="84" spans="1:4">
      <c r="A84" s="14"/>
      <c r="B84" s="15"/>
      <c r="C84" s="15"/>
      <c r="D84" s="15"/>
    </row>
    <row r="85" spans="1:4">
      <c r="A85" s="14"/>
      <c r="B85" s="15"/>
      <c r="C85" s="15"/>
      <c r="D85" s="15"/>
    </row>
    <row r="86" spans="1:4">
      <c r="A86" s="14"/>
      <c r="B86" s="15"/>
      <c r="C86" s="15"/>
      <c r="D86" s="15"/>
    </row>
    <row r="87" spans="1:4">
      <c r="A87" s="14"/>
      <c r="B87" s="15"/>
      <c r="C87" s="15"/>
      <c r="D87" s="15"/>
    </row>
    <row r="88" spans="1:4">
      <c r="A88" s="14"/>
      <c r="B88" s="15"/>
      <c r="C88" s="15"/>
      <c r="D88" s="15"/>
    </row>
    <row r="89" spans="1:4">
      <c r="A89" s="12"/>
      <c r="B89" s="13"/>
      <c r="C89" s="13"/>
      <c r="D89" s="13"/>
    </row>
    <row r="90" spans="1:4">
      <c r="A90" s="14"/>
      <c r="B90" s="15"/>
      <c r="C90" s="15"/>
      <c r="D90" s="15"/>
    </row>
    <row r="91" spans="1:4">
      <c r="A91" s="14"/>
      <c r="B91" s="15"/>
      <c r="C91" s="15"/>
      <c r="D91" s="15"/>
    </row>
    <row r="92" spans="1:4">
      <c r="A92" s="14"/>
      <c r="B92" s="15"/>
      <c r="C92" s="15"/>
      <c r="D92" s="15"/>
    </row>
    <row r="93" spans="1:4">
      <c r="A93" s="14"/>
      <c r="B93" s="15"/>
      <c r="C93" s="15"/>
      <c r="D93" s="15"/>
    </row>
    <row r="94" spans="1:4">
      <c r="A94" s="14"/>
      <c r="B94" s="15"/>
      <c r="C94" s="15"/>
      <c r="D94" s="15"/>
    </row>
    <row r="95" spans="1:4">
      <c r="A95" s="12"/>
      <c r="B95" s="13"/>
      <c r="C95" s="13"/>
      <c r="D95" s="13"/>
    </row>
    <row r="96" spans="1:4">
      <c r="A96" s="14"/>
      <c r="B96" s="15"/>
      <c r="C96" s="15"/>
      <c r="D96" s="15"/>
    </row>
    <row r="97" spans="1:4">
      <c r="A97" s="14"/>
      <c r="B97" s="15"/>
      <c r="C97" s="15"/>
      <c r="D97" s="15"/>
    </row>
    <row r="98" spans="1:4">
      <c r="A98" s="14"/>
      <c r="B98" s="15"/>
      <c r="C98" s="15"/>
      <c r="D98" s="15"/>
    </row>
    <row r="99" spans="1:4">
      <c r="A99" s="14"/>
      <c r="B99" s="15"/>
      <c r="C99" s="15"/>
      <c r="D99" s="15"/>
    </row>
    <row r="100" spans="1:4">
      <c r="A100" s="14"/>
      <c r="B100" s="15"/>
      <c r="C100" s="15"/>
      <c r="D100" s="15"/>
    </row>
    <row r="101" spans="1:4">
      <c r="A101" s="14"/>
      <c r="B101" s="15"/>
      <c r="C101" s="15"/>
      <c r="D101" s="15"/>
    </row>
    <row r="102" spans="1:4">
      <c r="A102" s="14"/>
      <c r="B102" s="15"/>
      <c r="C102" s="15"/>
      <c r="D102" s="15"/>
    </row>
    <row r="103" spans="1:4">
      <c r="A103" s="14"/>
      <c r="B103" s="15"/>
      <c r="C103" s="15"/>
      <c r="D103" s="15"/>
    </row>
    <row r="104" spans="1:4">
      <c r="A104" s="14"/>
      <c r="B104" s="15"/>
      <c r="C104" s="15"/>
      <c r="D104" s="15"/>
    </row>
    <row r="105" spans="1:4">
      <c r="A105" s="14"/>
      <c r="B105" s="15"/>
      <c r="C105" s="15"/>
      <c r="D105" s="15"/>
    </row>
    <row r="106" spans="1:4">
      <c r="A106" s="14"/>
      <c r="B106" s="15"/>
      <c r="C106" s="15"/>
      <c r="D106" s="15"/>
    </row>
    <row r="107" spans="1:4">
      <c r="A107" s="14"/>
      <c r="B107" s="15"/>
      <c r="C107" s="15"/>
      <c r="D107" s="15"/>
    </row>
    <row r="108" spans="1:4">
      <c r="A108" s="14"/>
      <c r="B108" s="15"/>
      <c r="C108" s="15"/>
      <c r="D108" s="15"/>
    </row>
    <row r="109" spans="1:4">
      <c r="A109" s="14"/>
      <c r="B109" s="15"/>
      <c r="C109" s="15"/>
      <c r="D109" s="15"/>
    </row>
    <row r="110" spans="1:4">
      <c r="A110" s="14"/>
      <c r="B110" s="15"/>
      <c r="C110" s="15"/>
      <c r="D110" s="15"/>
    </row>
    <row r="111" spans="1:4">
      <c r="A111" s="14"/>
      <c r="B111" s="15"/>
      <c r="C111" s="15"/>
      <c r="D111" s="15"/>
    </row>
    <row r="112" spans="1:4">
      <c r="A112" s="12"/>
      <c r="B112" s="13"/>
      <c r="C112" s="13"/>
      <c r="D112" s="13"/>
    </row>
    <row r="113" spans="1:4">
      <c r="A113" s="14"/>
      <c r="B113" s="15"/>
      <c r="C113" s="15"/>
      <c r="D113" s="15"/>
    </row>
    <row r="114" spans="1:4">
      <c r="A114" s="14"/>
      <c r="B114" s="15"/>
      <c r="C114" s="15"/>
      <c r="D114" s="15"/>
    </row>
    <row r="115" spans="1:4">
      <c r="A115" s="14"/>
      <c r="B115" s="15"/>
      <c r="C115" s="15"/>
      <c r="D115" s="15"/>
    </row>
    <row r="116" spans="1:4">
      <c r="A116" s="14"/>
      <c r="B116" s="15"/>
      <c r="C116" s="15"/>
      <c r="D116" s="15"/>
    </row>
    <row r="117" spans="1:4">
      <c r="A117" s="14"/>
      <c r="B117" s="15"/>
      <c r="C117" s="15"/>
      <c r="D117" s="15"/>
    </row>
    <row r="118" spans="1:4">
      <c r="A118" s="14"/>
      <c r="B118" s="15"/>
      <c r="C118" s="15"/>
      <c r="D118" s="15"/>
    </row>
    <row r="119" spans="1:4">
      <c r="A119" s="14"/>
      <c r="B119" s="15"/>
      <c r="C119" s="15"/>
      <c r="D119" s="15"/>
    </row>
    <row r="120" spans="1:4">
      <c r="A120" s="14"/>
      <c r="B120" s="15"/>
      <c r="C120" s="15"/>
      <c r="D120" s="15"/>
    </row>
    <row r="121" spans="1:4">
      <c r="A121" s="14"/>
      <c r="B121" s="15"/>
      <c r="C121" s="15"/>
      <c r="D121" s="15"/>
    </row>
    <row r="122" spans="1:4">
      <c r="A122" s="14"/>
      <c r="B122" s="15"/>
      <c r="C122" s="15"/>
      <c r="D122" s="15"/>
    </row>
    <row r="123" spans="1:4">
      <c r="A123" s="12"/>
      <c r="B123" s="13"/>
      <c r="C123" s="13"/>
      <c r="D123" s="13"/>
    </row>
    <row r="124" spans="1:4">
      <c r="A124" s="14"/>
      <c r="B124" s="15"/>
      <c r="C124" s="15"/>
      <c r="D124" s="15"/>
    </row>
    <row r="125" spans="1:4">
      <c r="A125" s="14"/>
      <c r="B125" s="15"/>
      <c r="C125" s="15"/>
      <c r="D125" s="15"/>
    </row>
    <row r="126" spans="1:4">
      <c r="A126" s="14"/>
      <c r="B126" s="15"/>
      <c r="C126" s="15"/>
      <c r="D126" s="15"/>
    </row>
    <row r="127" spans="1:4">
      <c r="A127" s="14"/>
      <c r="B127" s="15"/>
      <c r="C127" s="15"/>
      <c r="D127" s="15"/>
    </row>
    <row r="128" spans="1:4">
      <c r="A128" s="14"/>
      <c r="B128" s="15"/>
      <c r="C128" s="15"/>
      <c r="D128" s="15"/>
    </row>
    <row r="129" spans="1:4">
      <c r="A129" s="14"/>
      <c r="B129" s="15"/>
      <c r="C129" s="15"/>
      <c r="D129" s="15"/>
    </row>
    <row r="130" spans="1:4">
      <c r="A130" s="14"/>
      <c r="B130" s="15"/>
      <c r="C130" s="15"/>
      <c r="D130" s="15"/>
    </row>
    <row r="131" spans="1:4">
      <c r="A131" s="14"/>
      <c r="B131" s="15"/>
      <c r="C131" s="15"/>
      <c r="D131" s="15"/>
    </row>
    <row r="132" spans="1:4">
      <c r="A132" s="14"/>
      <c r="B132" s="15"/>
      <c r="C132" s="15"/>
      <c r="D132" s="15"/>
    </row>
    <row r="133" spans="1:4">
      <c r="A133" s="14"/>
      <c r="B133" s="15"/>
      <c r="C133" s="15"/>
      <c r="D133" s="15"/>
    </row>
    <row r="134" spans="1:4">
      <c r="A134" s="14"/>
      <c r="B134" s="15"/>
      <c r="C134" s="15"/>
      <c r="D134" s="15"/>
    </row>
    <row r="135" spans="1:4">
      <c r="A135" s="14"/>
      <c r="B135" s="15"/>
      <c r="C135" s="15"/>
      <c r="D135" s="15"/>
    </row>
    <row r="136" spans="1:4">
      <c r="A136" s="14"/>
      <c r="B136" s="15"/>
      <c r="C136" s="15"/>
      <c r="D136" s="15"/>
    </row>
    <row r="137" spans="1:4">
      <c r="A137" s="14"/>
      <c r="B137" s="15"/>
      <c r="C137" s="15"/>
      <c r="D137" s="15"/>
    </row>
    <row r="138" spans="1:4">
      <c r="A138" s="14"/>
      <c r="B138" s="15"/>
      <c r="C138" s="15"/>
      <c r="D138" s="15"/>
    </row>
    <row r="139" spans="1:4">
      <c r="A139" s="14"/>
      <c r="B139" s="15"/>
      <c r="C139" s="15"/>
      <c r="D139" s="15"/>
    </row>
    <row r="140" spans="1:4">
      <c r="A140" s="14"/>
      <c r="B140" s="15"/>
      <c r="C140" s="15"/>
      <c r="D140" s="15"/>
    </row>
    <row r="141" spans="1:4">
      <c r="A141" s="14"/>
      <c r="B141" s="15"/>
      <c r="C141" s="15"/>
      <c r="D141" s="15"/>
    </row>
    <row r="142" spans="1:4">
      <c r="A142" s="14"/>
      <c r="B142" s="15"/>
      <c r="C142" s="15"/>
      <c r="D142" s="15"/>
    </row>
    <row r="143" spans="1:4">
      <c r="A143" s="14"/>
      <c r="B143" s="15"/>
      <c r="C143" s="15"/>
      <c r="D143" s="15"/>
    </row>
    <row r="144" spans="1:4">
      <c r="A144" s="14"/>
      <c r="B144" s="15"/>
      <c r="C144" s="15"/>
      <c r="D144" s="15"/>
    </row>
    <row r="145" spans="1:4">
      <c r="A145" s="14"/>
      <c r="B145" s="15"/>
      <c r="C145" s="15"/>
      <c r="D145" s="15"/>
    </row>
    <row r="146" spans="1:4">
      <c r="A146" s="14"/>
      <c r="B146" s="15"/>
      <c r="C146" s="15"/>
      <c r="D146" s="15"/>
    </row>
    <row r="147" spans="1:4">
      <c r="A147" s="14"/>
      <c r="B147" s="15"/>
      <c r="C147" s="15"/>
      <c r="D147" s="15"/>
    </row>
    <row r="148" spans="1:4">
      <c r="A148" s="14"/>
      <c r="B148" s="15"/>
      <c r="C148" s="15"/>
      <c r="D148" s="15"/>
    </row>
    <row r="149" spans="1:4">
      <c r="A149" s="14"/>
      <c r="B149" s="15"/>
      <c r="C149" s="15"/>
      <c r="D149" s="15"/>
    </row>
    <row r="150" spans="1:4">
      <c r="A150" s="14"/>
      <c r="B150" s="15"/>
      <c r="C150" s="15"/>
      <c r="D150" s="15"/>
    </row>
    <row r="151" spans="1:4">
      <c r="A151" s="14"/>
      <c r="B151" s="15"/>
      <c r="C151" s="15"/>
      <c r="D151" s="15"/>
    </row>
    <row r="152" spans="1:4">
      <c r="A152" s="14"/>
      <c r="B152" s="15"/>
      <c r="C152" s="15"/>
      <c r="D152" s="15"/>
    </row>
    <row r="153" spans="1:4">
      <c r="A153" s="14"/>
      <c r="B153" s="15"/>
      <c r="C153" s="15"/>
      <c r="D153" s="15"/>
    </row>
    <row r="154" spans="1:4">
      <c r="A154" s="14"/>
      <c r="B154" s="15"/>
      <c r="C154" s="15"/>
      <c r="D154" s="15"/>
    </row>
    <row r="155" spans="1:4">
      <c r="A155" s="12"/>
      <c r="B155" s="13"/>
      <c r="C155" s="13"/>
      <c r="D155" s="13"/>
    </row>
    <row r="156" spans="1:4">
      <c r="A156" s="14"/>
      <c r="B156" s="15"/>
      <c r="C156" s="15"/>
      <c r="D156" s="15"/>
    </row>
    <row r="157" spans="1:4">
      <c r="A157" s="14"/>
      <c r="B157" s="15"/>
      <c r="C157" s="15"/>
      <c r="D157" s="15"/>
    </row>
    <row r="158" spans="1:4">
      <c r="A158" s="14"/>
      <c r="B158" s="15"/>
      <c r="C158" s="15"/>
      <c r="D158" s="15"/>
    </row>
    <row r="159" spans="1:4">
      <c r="A159" s="14"/>
      <c r="B159" s="15"/>
      <c r="C159" s="15"/>
      <c r="D159" s="15"/>
    </row>
    <row r="160" spans="1:4">
      <c r="A160" s="14"/>
      <c r="B160" s="15"/>
      <c r="C160" s="15"/>
      <c r="D160" s="15"/>
    </row>
    <row r="161" spans="1:4">
      <c r="A161" s="14"/>
      <c r="B161" s="15"/>
      <c r="C161" s="15"/>
      <c r="D161" s="15"/>
    </row>
    <row r="162" spans="1:4">
      <c r="A162" s="14"/>
      <c r="B162" s="15"/>
      <c r="C162" s="15"/>
      <c r="D162" s="15"/>
    </row>
    <row r="163" spans="1:4">
      <c r="A163" s="14"/>
      <c r="B163" s="15"/>
      <c r="C163" s="15"/>
      <c r="D163" s="15"/>
    </row>
    <row r="164" spans="1:4">
      <c r="A164" s="14"/>
      <c r="B164" s="15"/>
      <c r="C164" s="15"/>
      <c r="D164" s="15"/>
    </row>
    <row r="165" spans="1:4">
      <c r="A165" s="14"/>
      <c r="B165" s="15"/>
      <c r="C165" s="15"/>
      <c r="D165" s="15"/>
    </row>
    <row r="166" spans="1:4">
      <c r="A166" s="14"/>
      <c r="B166" s="15"/>
      <c r="C166" s="15"/>
      <c r="D166" s="15"/>
    </row>
    <row r="167" spans="1:4">
      <c r="A167" s="14"/>
      <c r="B167" s="15"/>
      <c r="C167" s="15"/>
      <c r="D167" s="15"/>
    </row>
    <row r="168" spans="1:4">
      <c r="A168" s="14"/>
      <c r="B168" s="15"/>
      <c r="C168" s="15"/>
      <c r="D168" s="15"/>
    </row>
    <row r="169" spans="1:4">
      <c r="A169" s="14"/>
      <c r="B169" s="15"/>
      <c r="C169" s="15"/>
      <c r="D169" s="15"/>
    </row>
    <row r="170" spans="1:4">
      <c r="A170" s="14"/>
      <c r="B170" s="15"/>
      <c r="C170" s="15"/>
      <c r="D170" s="15"/>
    </row>
    <row r="171" spans="1:4">
      <c r="A171" s="14"/>
      <c r="B171" s="15"/>
      <c r="C171" s="15"/>
      <c r="D171" s="15"/>
    </row>
    <row r="172" spans="1:4">
      <c r="A172" s="14"/>
      <c r="B172" s="15"/>
      <c r="C172" s="15"/>
      <c r="D172" s="15"/>
    </row>
    <row r="173" spans="1:4">
      <c r="A173" s="14"/>
      <c r="B173" s="15"/>
      <c r="C173" s="15"/>
      <c r="D173" s="15"/>
    </row>
    <row r="174" spans="1:4">
      <c r="A174" s="14"/>
      <c r="B174" s="15"/>
      <c r="C174" s="15"/>
      <c r="D174" s="15"/>
    </row>
    <row r="175" spans="1:4">
      <c r="A175" s="14"/>
      <c r="B175" s="15"/>
      <c r="C175" s="15"/>
      <c r="D175" s="15"/>
    </row>
    <row r="176" spans="1:4">
      <c r="A176" s="14"/>
      <c r="B176" s="15"/>
      <c r="C176" s="15"/>
      <c r="D176" s="15"/>
    </row>
    <row r="177" spans="1:4">
      <c r="A177" s="14"/>
      <c r="B177" s="15"/>
      <c r="C177" s="15"/>
      <c r="D177" s="15"/>
    </row>
    <row r="178" spans="1:4">
      <c r="A178" s="14"/>
      <c r="B178" s="15"/>
      <c r="C178" s="15"/>
      <c r="D178" s="15"/>
    </row>
    <row r="179" spans="1:4">
      <c r="A179" s="14"/>
      <c r="B179" s="15"/>
      <c r="C179" s="15"/>
      <c r="D179" s="15"/>
    </row>
    <row r="180" spans="1:4">
      <c r="A180" s="14"/>
      <c r="B180" s="15"/>
      <c r="C180" s="15"/>
      <c r="D180" s="15"/>
    </row>
    <row r="181" spans="1:4">
      <c r="A181" s="14"/>
      <c r="B181" s="15"/>
      <c r="C181" s="15"/>
      <c r="D181" s="15"/>
    </row>
    <row r="182" spans="1:4">
      <c r="A182" s="14"/>
      <c r="B182" s="15"/>
      <c r="C182" s="15"/>
      <c r="D182" s="15"/>
    </row>
    <row r="183" spans="1:4">
      <c r="A183" s="14"/>
      <c r="B183" s="15"/>
      <c r="C183" s="15"/>
      <c r="D183" s="15"/>
    </row>
    <row r="184" spans="1:4">
      <c r="A184" s="14"/>
      <c r="B184" s="15"/>
      <c r="C184" s="15"/>
      <c r="D184" s="15"/>
    </row>
    <row r="185" spans="1:4">
      <c r="A185" s="12"/>
      <c r="B185" s="13"/>
      <c r="C185" s="13"/>
      <c r="D185" s="13"/>
    </row>
    <row r="186" spans="1:4">
      <c r="A186" s="2"/>
    </row>
    <row r="189" spans="1:4">
      <c r="A189" s="6"/>
      <c r="B189" s="5"/>
      <c r="C189" s="6"/>
    </row>
    <row r="190" spans="1:4">
      <c r="A190" s="6"/>
      <c r="B190" s="5"/>
      <c r="C190" s="6"/>
    </row>
  </sheetData>
  <sortState ref="A2:D184">
    <sortCondition ref="A2:A184"/>
  </sortState>
  <mergeCells count="1">
    <mergeCell ref="A1:D1"/>
  </mergeCells>
  <pageMargins left="0.25" right="0.25" top="0.75" bottom="0.75" header="0.3" footer="0.3"/>
  <pageSetup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4" sqref="H4"/>
    </sheetView>
  </sheetViews>
  <sheetFormatPr defaultRowHeight="21"/>
  <cols>
    <col min="1" max="1" width="28.28515625" style="24" bestFit="1" customWidth="1"/>
    <col min="2" max="2" width="11.85546875" style="24" customWidth="1"/>
    <col min="3" max="3" width="11.5703125" style="24" customWidth="1"/>
    <col min="4" max="4" width="14.7109375" style="24" customWidth="1"/>
    <col min="5" max="5" width="12.7109375" style="24" bestFit="1" customWidth="1"/>
    <col min="6" max="6" width="12.7109375" style="35" customWidth="1"/>
    <col min="7" max="7" width="12.28515625" style="24" customWidth="1"/>
    <col min="8" max="8" width="38.85546875" style="24" bestFit="1" customWidth="1"/>
    <col min="9" max="16384" width="9.140625" style="24"/>
  </cols>
  <sheetData>
    <row r="1" spans="1:8">
      <c r="A1" s="21" t="s">
        <v>261</v>
      </c>
      <c r="B1" s="21" t="s">
        <v>262</v>
      </c>
      <c r="C1" s="21" t="s">
        <v>263</v>
      </c>
      <c r="D1" s="43" t="s">
        <v>508</v>
      </c>
      <c r="E1" s="43" t="s">
        <v>507</v>
      </c>
      <c r="F1" s="33" t="s">
        <v>264</v>
      </c>
      <c r="G1" s="21" t="s">
        <v>265</v>
      </c>
      <c r="H1" s="21" t="s">
        <v>331</v>
      </c>
    </row>
    <row r="2" spans="1:8" s="28" customFormat="1">
      <c r="A2" s="25" t="s">
        <v>322</v>
      </c>
      <c r="B2" s="26">
        <v>6</v>
      </c>
      <c r="C2" s="26"/>
      <c r="D2" s="32"/>
      <c r="E2" s="32"/>
      <c r="F2" s="34">
        <f>(B2*15)+ (C2*25)+(D2*30)+(E2*50)</f>
        <v>90</v>
      </c>
      <c r="G2" s="27"/>
      <c r="H2" s="26" t="s">
        <v>332</v>
      </c>
    </row>
    <row r="3" spans="1:8" s="28" customFormat="1">
      <c r="A3" s="25" t="s">
        <v>497</v>
      </c>
      <c r="B3" s="26"/>
      <c r="C3" s="26"/>
      <c r="D3" s="32">
        <v>1</v>
      </c>
      <c r="E3" s="32"/>
      <c r="F3" s="34">
        <f t="shared" ref="F3:F26" si="0">(B3*15)+ (C3*25)+(D3*30)+(E3*50)</f>
        <v>30</v>
      </c>
      <c r="G3" s="27"/>
      <c r="H3" s="26" t="s">
        <v>502</v>
      </c>
    </row>
    <row r="4" spans="1:8">
      <c r="A4" s="29" t="s">
        <v>323</v>
      </c>
      <c r="B4" s="30">
        <v>7</v>
      </c>
      <c r="C4" s="30">
        <v>2</v>
      </c>
      <c r="D4" s="32"/>
      <c r="E4" s="32"/>
      <c r="F4" s="34">
        <f t="shared" si="0"/>
        <v>155</v>
      </c>
      <c r="G4" s="31"/>
      <c r="H4" s="30"/>
    </row>
    <row r="5" spans="1:8">
      <c r="A5" s="29" t="s">
        <v>136</v>
      </c>
      <c r="B5" s="30">
        <v>4</v>
      </c>
      <c r="C5" s="30">
        <v>2</v>
      </c>
      <c r="D5" s="32"/>
      <c r="E5" s="32"/>
      <c r="F5" s="34">
        <f t="shared" si="0"/>
        <v>110</v>
      </c>
      <c r="G5" s="31"/>
      <c r="H5" s="30" t="s">
        <v>337</v>
      </c>
    </row>
    <row r="6" spans="1:8">
      <c r="A6" s="29" t="s">
        <v>324</v>
      </c>
      <c r="B6" s="30">
        <v>1</v>
      </c>
      <c r="C6" s="30"/>
      <c r="D6" s="32"/>
      <c r="E6" s="32"/>
      <c r="F6" s="34">
        <f t="shared" si="0"/>
        <v>15</v>
      </c>
      <c r="G6" s="31"/>
      <c r="H6" s="30" t="s">
        <v>334</v>
      </c>
    </row>
    <row r="7" spans="1:8">
      <c r="A7" s="29" t="s">
        <v>368</v>
      </c>
      <c r="B7" s="30">
        <v>6</v>
      </c>
      <c r="C7" s="30">
        <v>3</v>
      </c>
      <c r="D7" s="32"/>
      <c r="E7" s="32"/>
      <c r="F7" s="34">
        <f t="shared" si="0"/>
        <v>165</v>
      </c>
      <c r="G7" s="31"/>
      <c r="H7" s="30"/>
    </row>
    <row r="8" spans="1:8">
      <c r="A8" s="29" t="s">
        <v>406</v>
      </c>
      <c r="B8" s="30">
        <v>4</v>
      </c>
      <c r="C8" s="30"/>
      <c r="D8" s="32"/>
      <c r="E8" s="32"/>
      <c r="F8" s="34">
        <f t="shared" si="0"/>
        <v>60</v>
      </c>
      <c r="G8" s="31"/>
      <c r="H8" s="30"/>
    </row>
    <row r="9" spans="1:8">
      <c r="A9" s="29" t="s">
        <v>524</v>
      </c>
      <c r="B9" s="30"/>
      <c r="C9" s="30">
        <v>1</v>
      </c>
      <c r="D9" s="32"/>
      <c r="E9" s="32"/>
      <c r="F9" s="34">
        <f t="shared" si="0"/>
        <v>25</v>
      </c>
      <c r="G9" s="31"/>
      <c r="H9" s="30" t="s">
        <v>333</v>
      </c>
    </row>
    <row r="10" spans="1:8">
      <c r="A10" s="29" t="s">
        <v>458</v>
      </c>
      <c r="B10" s="30">
        <v>2</v>
      </c>
      <c r="C10" s="30"/>
      <c r="D10" s="32"/>
      <c r="E10" s="32"/>
      <c r="F10" s="34">
        <f t="shared" si="0"/>
        <v>30</v>
      </c>
      <c r="G10" s="31"/>
      <c r="H10" s="30" t="s">
        <v>333</v>
      </c>
    </row>
    <row r="11" spans="1:8">
      <c r="A11" s="29" t="s">
        <v>525</v>
      </c>
      <c r="B11" s="30"/>
      <c r="C11" s="30"/>
      <c r="D11" s="32">
        <v>1</v>
      </c>
      <c r="E11" s="32"/>
      <c r="F11" s="34">
        <f t="shared" si="0"/>
        <v>30</v>
      </c>
      <c r="G11" s="31"/>
      <c r="H11" s="30" t="s">
        <v>342</v>
      </c>
    </row>
    <row r="12" spans="1:8">
      <c r="A12" s="29" t="s">
        <v>326</v>
      </c>
      <c r="B12" s="30">
        <v>1</v>
      </c>
      <c r="C12" s="30"/>
      <c r="D12" s="32"/>
      <c r="E12" s="32"/>
      <c r="F12" s="34">
        <f t="shared" si="0"/>
        <v>15</v>
      </c>
      <c r="G12" s="31"/>
      <c r="H12" s="30" t="s">
        <v>335</v>
      </c>
    </row>
    <row r="13" spans="1:8">
      <c r="A13" s="29" t="s">
        <v>465</v>
      </c>
      <c r="B13" s="30">
        <v>1</v>
      </c>
      <c r="C13" s="30"/>
      <c r="D13" s="32"/>
      <c r="E13" s="32"/>
      <c r="F13" s="34">
        <f t="shared" si="0"/>
        <v>15</v>
      </c>
      <c r="G13" s="31" t="s">
        <v>327</v>
      </c>
      <c r="H13" s="30" t="s">
        <v>332</v>
      </c>
    </row>
    <row r="14" spans="1:8">
      <c r="A14" s="29" t="s">
        <v>359</v>
      </c>
      <c r="B14" s="30">
        <v>4</v>
      </c>
      <c r="C14" s="30"/>
      <c r="D14" s="32"/>
      <c r="E14" s="32"/>
      <c r="F14" s="34">
        <f t="shared" si="0"/>
        <v>60</v>
      </c>
      <c r="G14" s="31"/>
      <c r="H14" s="30" t="s">
        <v>333</v>
      </c>
    </row>
    <row r="15" spans="1:8">
      <c r="A15" s="29" t="s">
        <v>260</v>
      </c>
      <c r="B15" s="30">
        <v>2</v>
      </c>
      <c r="C15" s="30"/>
      <c r="D15" s="32"/>
      <c r="E15" s="32"/>
      <c r="F15" s="34">
        <f t="shared" si="0"/>
        <v>30</v>
      </c>
      <c r="G15" s="31" t="s">
        <v>327</v>
      </c>
      <c r="H15" s="30" t="s">
        <v>502</v>
      </c>
    </row>
    <row r="16" spans="1:8">
      <c r="A16" s="29" t="s">
        <v>328</v>
      </c>
      <c r="B16" s="30">
        <v>1</v>
      </c>
      <c r="C16" s="30"/>
      <c r="D16" s="32"/>
      <c r="E16" s="32"/>
      <c r="F16" s="34">
        <f t="shared" si="0"/>
        <v>15</v>
      </c>
      <c r="G16" s="31"/>
      <c r="H16" s="30" t="s">
        <v>333</v>
      </c>
    </row>
    <row r="17" spans="1:8">
      <c r="A17" s="29" t="s">
        <v>512</v>
      </c>
      <c r="B17" s="30"/>
      <c r="C17" s="30"/>
      <c r="D17" s="32"/>
      <c r="E17" s="32">
        <v>1</v>
      </c>
      <c r="F17" s="34"/>
      <c r="G17" s="31"/>
      <c r="H17" s="30" t="s">
        <v>333</v>
      </c>
    </row>
    <row r="18" spans="1:8">
      <c r="A18" s="29" t="s">
        <v>134</v>
      </c>
      <c r="B18" s="30">
        <v>4</v>
      </c>
      <c r="C18" s="30">
        <v>4</v>
      </c>
      <c r="D18" s="32"/>
      <c r="E18" s="32"/>
      <c r="F18" s="34">
        <f t="shared" si="0"/>
        <v>160</v>
      </c>
      <c r="G18" s="31"/>
      <c r="H18" s="30" t="s">
        <v>135</v>
      </c>
    </row>
    <row r="19" spans="1:8">
      <c r="A19" s="29" t="s">
        <v>496</v>
      </c>
      <c r="B19" s="30">
        <v>1</v>
      </c>
      <c r="C19" s="30">
        <v>2</v>
      </c>
      <c r="D19" s="32"/>
      <c r="E19" s="32">
        <v>1</v>
      </c>
      <c r="F19" s="34">
        <f>(B19*15)+ (C19*25)+(D19*30)+35</f>
        <v>100</v>
      </c>
      <c r="G19" s="31"/>
      <c r="H19" s="30" t="s">
        <v>342</v>
      </c>
    </row>
    <row r="20" spans="1:8">
      <c r="A20" s="29" t="s">
        <v>341</v>
      </c>
      <c r="B20" s="30">
        <v>3</v>
      </c>
      <c r="C20" s="30">
        <v>1</v>
      </c>
      <c r="D20" s="32"/>
      <c r="E20" s="32"/>
      <c r="F20" s="34">
        <f t="shared" si="0"/>
        <v>70</v>
      </c>
      <c r="G20" s="31"/>
      <c r="H20" s="30" t="s">
        <v>342</v>
      </c>
    </row>
    <row r="21" spans="1:8">
      <c r="A21" s="29" t="s">
        <v>281</v>
      </c>
      <c r="B21" s="30">
        <v>5</v>
      </c>
      <c r="C21" s="30">
        <v>9</v>
      </c>
      <c r="D21" s="32"/>
      <c r="E21" s="32">
        <v>1</v>
      </c>
      <c r="F21" s="34">
        <f t="shared" si="0"/>
        <v>350</v>
      </c>
      <c r="G21" s="31"/>
      <c r="H21" s="30"/>
    </row>
    <row r="22" spans="1:8">
      <c r="A22" s="29" t="s">
        <v>329</v>
      </c>
      <c r="B22" s="30">
        <v>10</v>
      </c>
      <c r="C22" s="30">
        <v>14</v>
      </c>
      <c r="D22" s="32"/>
      <c r="E22" s="32"/>
      <c r="F22" s="34">
        <f t="shared" si="0"/>
        <v>500</v>
      </c>
      <c r="G22" s="31"/>
      <c r="H22" s="30"/>
    </row>
    <row r="23" spans="1:8">
      <c r="A23" s="29" t="s">
        <v>473</v>
      </c>
      <c r="B23" s="30">
        <v>1</v>
      </c>
      <c r="C23" s="30">
        <v>1</v>
      </c>
      <c r="D23" s="32"/>
      <c r="E23" s="32"/>
      <c r="F23" s="34">
        <f t="shared" si="0"/>
        <v>40</v>
      </c>
      <c r="G23" s="31"/>
      <c r="H23" s="30"/>
    </row>
    <row r="24" spans="1:8">
      <c r="A24" s="29" t="s">
        <v>325</v>
      </c>
      <c r="B24" s="30">
        <v>4</v>
      </c>
      <c r="C24" s="30">
        <v>5</v>
      </c>
      <c r="D24" s="32"/>
      <c r="E24" s="32"/>
      <c r="F24" s="34">
        <f t="shared" si="0"/>
        <v>185</v>
      </c>
      <c r="G24" s="31"/>
      <c r="H24" s="30"/>
    </row>
    <row r="25" spans="1:8">
      <c r="A25" s="29" t="s">
        <v>407</v>
      </c>
      <c r="B25" s="30">
        <v>7</v>
      </c>
      <c r="C25" s="30">
        <v>8</v>
      </c>
      <c r="D25" s="32"/>
      <c r="E25" s="32"/>
      <c r="F25" s="34">
        <f t="shared" si="0"/>
        <v>305</v>
      </c>
      <c r="G25" s="31"/>
      <c r="H25" s="30"/>
    </row>
    <row r="26" spans="1:8">
      <c r="A26" s="29" t="s">
        <v>330</v>
      </c>
      <c r="B26" s="30">
        <v>1</v>
      </c>
      <c r="C26" s="30">
        <v>3</v>
      </c>
      <c r="D26" s="32"/>
      <c r="E26" s="32"/>
      <c r="F26" s="34">
        <f t="shared" si="0"/>
        <v>90</v>
      </c>
      <c r="G26" s="31" t="s">
        <v>327</v>
      </c>
      <c r="H26" s="30" t="s">
        <v>336</v>
      </c>
    </row>
    <row r="27" spans="1:8">
      <c r="A27" s="36"/>
      <c r="B27" s="37">
        <f>SUM(B2:B26)</f>
        <v>75</v>
      </c>
      <c r="C27" s="37">
        <f>SUM(C2:C26)</f>
        <v>55</v>
      </c>
      <c r="D27" s="44">
        <f>SUM(D2:D26)</f>
        <v>2</v>
      </c>
      <c r="E27" s="44">
        <f>SUM(E2:E26)</f>
        <v>3</v>
      </c>
      <c r="F27" s="38">
        <f>SUM(F2:F26)</f>
        <v>2645</v>
      </c>
      <c r="G27" s="39"/>
      <c r="H27" s="40"/>
    </row>
    <row r="28" spans="1:8">
      <c r="B28" s="41" t="s">
        <v>459</v>
      </c>
      <c r="C28" s="41">
        <f>B27+C27+D27+E27</f>
        <v>135</v>
      </c>
      <c r="D28" s="41"/>
      <c r="E28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Catalog</vt:lpstr>
      <vt:lpstr>Points</vt:lpstr>
      <vt:lpstr>Fees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Hoeppners</dc:creator>
  <cp:lastModifiedBy>Amanda Luymes</cp:lastModifiedBy>
  <cp:lastPrinted>2016-03-12T15:44:54Z</cp:lastPrinted>
  <dcterms:created xsi:type="dcterms:W3CDTF">2014-03-11T17:14:48Z</dcterms:created>
  <dcterms:modified xsi:type="dcterms:W3CDTF">2016-03-18T04:12:25Z</dcterms:modified>
</cp:coreProperties>
</file>